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ibtravel-my.sharepoint.com/personal/mandy_round_flibco_com/Documents/Finsbury Park/"/>
    </mc:Choice>
  </mc:AlternateContent>
  <xr:revisionPtr revIDLastSave="0" documentId="8_{78628F31-B140-4993-8C44-F732FF179114}" xr6:coauthVersionLast="47" xr6:coauthVersionMax="47" xr10:uidLastSave="{00000000-0000-0000-0000-000000000000}"/>
  <bookViews>
    <workbookView xWindow="-110" yWindow="-110" windowWidth="19420" windowHeight="11500" xr2:uid="{01CC6048-2038-46A6-BA19-82660B3E910C}"/>
  </bookViews>
  <sheets>
    <sheet name="TT_45_minut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AH16" i="1"/>
  <c r="AH17" i="1" s="1"/>
  <c r="AH18" i="1" s="1"/>
  <c r="AH19" i="1" s="1"/>
  <c r="AG16" i="1"/>
  <c r="AG17" i="1" s="1"/>
  <c r="AG18" i="1" s="1"/>
  <c r="AG19" i="1" s="1"/>
  <c r="AF16" i="1"/>
  <c r="AF17" i="1" s="1"/>
  <c r="AF18" i="1" s="1"/>
  <c r="AF19" i="1" s="1"/>
  <c r="AE16" i="1"/>
  <c r="AE17" i="1" s="1"/>
  <c r="AE18" i="1" s="1"/>
  <c r="AE19" i="1" s="1"/>
  <c r="AD16" i="1"/>
  <c r="AD17" i="1" s="1"/>
  <c r="AD18" i="1" s="1"/>
  <c r="AD19" i="1" s="1"/>
  <c r="AC16" i="1"/>
  <c r="AC17" i="1" s="1"/>
  <c r="AC18" i="1" s="1"/>
  <c r="AC19" i="1" s="1"/>
  <c r="AB16" i="1"/>
  <c r="AB17" i="1" s="1"/>
  <c r="AB18" i="1" s="1"/>
  <c r="AB19" i="1" s="1"/>
  <c r="AA16" i="1"/>
  <c r="AA17" i="1" s="1"/>
  <c r="AA18" i="1" s="1"/>
  <c r="AA19" i="1" s="1"/>
  <c r="Z16" i="1"/>
  <c r="Z17" i="1" s="1"/>
  <c r="Z18" i="1" s="1"/>
  <c r="Z19" i="1" s="1"/>
  <c r="Y16" i="1"/>
  <c r="Y17" i="1" s="1"/>
  <c r="Y18" i="1" s="1"/>
  <c r="Y19" i="1" s="1"/>
  <c r="X16" i="1"/>
  <c r="X17" i="1" s="1"/>
  <c r="X18" i="1" s="1"/>
  <c r="X19" i="1" s="1"/>
  <c r="W16" i="1"/>
  <c r="W17" i="1" s="1"/>
  <c r="W18" i="1" s="1"/>
  <c r="W19" i="1" s="1"/>
  <c r="V16" i="1"/>
  <c r="V17" i="1" s="1"/>
  <c r="V18" i="1" s="1"/>
  <c r="V19" i="1" s="1"/>
  <c r="U16" i="1"/>
  <c r="U17" i="1" s="1"/>
  <c r="U18" i="1" s="1"/>
  <c r="U19" i="1" s="1"/>
  <c r="T16" i="1"/>
  <c r="T17" i="1" s="1"/>
  <c r="T18" i="1" s="1"/>
  <c r="T19" i="1" s="1"/>
  <c r="S16" i="1"/>
  <c r="S17" i="1" s="1"/>
  <c r="S18" i="1" s="1"/>
  <c r="S19" i="1" s="1"/>
  <c r="R16" i="1"/>
  <c r="R17" i="1" s="1"/>
  <c r="R18" i="1" s="1"/>
  <c r="R19" i="1" s="1"/>
  <c r="Q16" i="1"/>
  <c r="Q17" i="1" s="1"/>
  <c r="Q18" i="1" s="1"/>
  <c r="Q19" i="1" s="1"/>
  <c r="P16" i="1"/>
  <c r="P17" i="1" s="1"/>
  <c r="P18" i="1" s="1"/>
  <c r="P19" i="1" s="1"/>
  <c r="O16" i="1"/>
  <c r="O17" i="1" s="1"/>
  <c r="O18" i="1" s="1"/>
  <c r="O19" i="1" s="1"/>
  <c r="N16" i="1"/>
  <c r="N17" i="1" s="1"/>
  <c r="N18" i="1" s="1"/>
  <c r="N19" i="1" s="1"/>
  <c r="M16" i="1"/>
  <c r="M17" i="1" s="1"/>
  <c r="M18" i="1" s="1"/>
  <c r="M19" i="1" s="1"/>
  <c r="L16" i="1"/>
  <c r="L17" i="1" s="1"/>
  <c r="L18" i="1" s="1"/>
  <c r="L19" i="1" s="1"/>
  <c r="K16" i="1"/>
  <c r="K17" i="1" s="1"/>
  <c r="K18" i="1" s="1"/>
  <c r="K19" i="1" s="1"/>
  <c r="J16" i="1"/>
  <c r="J17" i="1" s="1"/>
  <c r="J18" i="1" s="1"/>
  <c r="J19" i="1" s="1"/>
  <c r="I16" i="1"/>
  <c r="I17" i="1" s="1"/>
  <c r="I18" i="1" s="1"/>
  <c r="I19" i="1" s="1"/>
  <c r="H16" i="1"/>
  <c r="H17" i="1" s="1"/>
  <c r="H18" i="1" s="1"/>
  <c r="H19" i="1" s="1"/>
  <c r="G16" i="1"/>
  <c r="G17" i="1" s="1"/>
  <c r="G18" i="1" s="1"/>
  <c r="G19" i="1" s="1"/>
  <c r="F16" i="1"/>
  <c r="F17" i="1" s="1"/>
  <c r="F18" i="1" s="1"/>
  <c r="F19" i="1" s="1"/>
  <c r="E16" i="1"/>
  <c r="E17" i="1" s="1"/>
  <c r="E18" i="1" s="1"/>
  <c r="E19" i="1" s="1"/>
  <c r="D16" i="1"/>
  <c r="D17" i="1" s="1"/>
  <c r="D18" i="1" s="1"/>
  <c r="D19" i="1" s="1"/>
  <c r="C16" i="1"/>
  <c r="C17" i="1" s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8" i="1" l="1"/>
  <c r="C19" i="1" l="1"/>
</calcChain>
</file>

<file path=xl/sharedStrings.xml><?xml version="1.0" encoding="utf-8"?>
<sst xmlns="http://schemas.openxmlformats.org/spreadsheetml/2006/main" count="109" uniqueCount="31">
  <si>
    <t>ROUTE: STN -  Enfield - Wood Green - Finsbury Park</t>
  </si>
  <si>
    <t>TT</t>
  </si>
  <si>
    <t>R1</t>
  </si>
  <si>
    <t>R2</t>
  </si>
  <si>
    <t>R3</t>
  </si>
  <si>
    <t>R4</t>
  </si>
  <si>
    <t>R5</t>
  </si>
  <si>
    <t>R6</t>
  </si>
  <si>
    <t>Travel Time from STN to Enfield Town Station with boarding time</t>
  </si>
  <si>
    <t>Travel Time from Enfield Town Station to Wood Green with boarding time</t>
  </si>
  <si>
    <t xml:space="preserve">Travel Time from Wood Green to Finsbury Park Line </t>
  </si>
  <si>
    <t>Total travel time with boarding</t>
  </si>
  <si>
    <t>BUS ROTATION WITH 45 MINUTES FREQUENCY</t>
  </si>
  <si>
    <t>STN</t>
  </si>
  <si>
    <t>BUS</t>
  </si>
  <si>
    <t>Enfield Town Station</t>
  </si>
  <si>
    <t>Wood Green</t>
  </si>
  <si>
    <t>Finsbury Park Line</t>
  </si>
  <si>
    <t>Travel time</t>
  </si>
  <si>
    <t>R7</t>
  </si>
  <si>
    <t>R10</t>
  </si>
  <si>
    <t>R12</t>
  </si>
  <si>
    <t>R11</t>
  </si>
  <si>
    <t>R9</t>
  </si>
  <si>
    <t>ROUTE: Finsbury Park - Wood Green -  Enfield - STN</t>
  </si>
  <si>
    <t>R8</t>
  </si>
  <si>
    <t>Travel Time from Finsbury Park Line to Wood Green with boarding time</t>
  </si>
  <si>
    <t>Travel Time from Wood Green to Enfield Town Station with boarding time</t>
  </si>
  <si>
    <t xml:space="preserve">Travel Time from Enfield Town Station to STN </t>
  </si>
  <si>
    <t>Rush hours not included in this timetable</t>
  </si>
  <si>
    <t>freq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</si>
</sst>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 x16r2:formatCode16="[$-en-DE,1]hh:mm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name val="Calibri"/>
      <family val="2"/>
      <scheme val="minor"/>
    </font>
    <font>
      <b/>
      <i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49EDC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B3C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8A47"/>
        <bgColor indexed="64"/>
      </patternFill>
    </fill>
    <fill>
      <patternFill patternType="solid">
        <fgColor rgb="FFFF6B61"/>
        <bgColor indexed="64"/>
      </patternFill>
    </fill>
    <fill>
      <patternFill patternType="solid">
        <fgColor rgb="FFFFD84D"/>
        <bgColor indexed="64"/>
      </patternFill>
    </fill>
    <fill>
      <patternFill patternType="solid">
        <fgColor rgb="FFB2D732"/>
        <bgColor indexed="64"/>
      </patternFill>
    </fill>
    <fill>
      <patternFill patternType="solid">
        <fgColor rgb="FF7F66E6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C0E6F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2" fillId="3" borderId="4" xfId="0" applyFont="1" applyFill="1" applyBorder="1"/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6" xfId="0" applyFill="1" applyBorder="1"/>
    <xf numFmtId="20" fontId="0" fillId="3" borderId="7" xfId="0" applyNumberFormat="1" applyFill="1" applyBorder="1" applyAlignment="1">
      <alignment horizontal="center"/>
    </xf>
    <xf numFmtId="20" fontId="0" fillId="3" borderId="8" xfId="0" applyNumberFormat="1" applyFill="1" applyBorder="1" applyAlignment="1">
      <alignment horizontal="center"/>
    </xf>
    <xf numFmtId="0" fontId="0" fillId="3" borderId="9" xfId="0" applyFill="1" applyBorder="1"/>
    <xf numFmtId="20" fontId="2" fillId="3" borderId="10" xfId="0" applyNumberFormat="1" applyFont="1" applyFill="1" applyBorder="1" applyAlignment="1">
      <alignment horizontal="center"/>
    </xf>
    <xf numFmtId="20" fontId="2" fillId="3" borderId="11" xfId="0" applyNumberFormat="1" applyFont="1" applyFill="1" applyBorder="1" applyAlignment="1">
      <alignment horizontal="center"/>
    </xf>
    <xf numFmtId="164" fontId="4" fillId="0" borderId="0" xfId="0" applyNumberFormat="1" applyFont="1"/>
    <xf numFmtId="2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20" fontId="6" fillId="0" borderId="0" xfId="0" applyNumberFormat="1" applyFont="1" applyAlignment="1">
      <alignment horizontal="center"/>
    </xf>
    <xf numFmtId="164" fontId="0" fillId="5" borderId="13" xfId="0" applyNumberFormat="1" applyFill="1" applyBorder="1" applyAlignment="1">
      <alignment horizontal="center" wrapText="1"/>
    </xf>
    <xf numFmtId="164" fontId="0" fillId="6" borderId="13" xfId="0" applyNumberFormat="1" applyFill="1" applyBorder="1" applyAlignment="1">
      <alignment horizontal="center" wrapText="1"/>
    </xf>
    <xf numFmtId="164" fontId="0" fillId="7" borderId="13" xfId="0" applyNumberFormat="1" applyFill="1" applyBorder="1" applyAlignment="1">
      <alignment horizontal="center" wrapText="1"/>
    </xf>
    <xf numFmtId="164" fontId="0" fillId="8" borderId="13" xfId="0" applyNumberFormat="1" applyFill="1" applyBorder="1" applyAlignment="1">
      <alignment horizontal="center" wrapText="1"/>
    </xf>
    <xf numFmtId="164" fontId="0" fillId="9" borderId="13" xfId="0" applyNumberFormat="1" applyFill="1" applyBorder="1" applyAlignment="1">
      <alignment horizontal="center" wrapText="1"/>
    </xf>
    <xf numFmtId="164" fontId="0" fillId="10" borderId="13" xfId="0" applyNumberFormat="1" applyFill="1" applyBorder="1" applyAlignment="1">
      <alignment horizontal="center" wrapText="1"/>
    </xf>
    <xf numFmtId="164" fontId="7" fillId="11" borderId="14" xfId="0" applyNumberFormat="1" applyFont="1" applyFill="1" applyBorder="1" applyAlignment="1">
      <alignment horizontal="center" wrapText="1"/>
    </xf>
    <xf numFmtId="20" fontId="2" fillId="0" borderId="0" xfId="0" applyNumberFormat="1" applyFont="1" applyAlignment="1">
      <alignment horizontal="center"/>
    </xf>
    <xf numFmtId="164" fontId="6" fillId="0" borderId="0" xfId="0" applyNumberFormat="1" applyFont="1"/>
    <xf numFmtId="1" fontId="2" fillId="5" borderId="13" xfId="0" applyNumberFormat="1" applyFont="1" applyFill="1" applyBorder="1" applyAlignment="1">
      <alignment horizontal="center" wrapText="1"/>
    </xf>
    <xf numFmtId="1" fontId="2" fillId="8" borderId="13" xfId="0" applyNumberFormat="1" applyFont="1" applyFill="1" applyBorder="1" applyAlignment="1">
      <alignment horizontal="center" wrapText="1"/>
    </xf>
    <xf numFmtId="0" fontId="3" fillId="0" borderId="0" xfId="0" applyFont="1"/>
    <xf numFmtId="1" fontId="2" fillId="7" borderId="13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" fontId="2" fillId="9" borderId="13" xfId="0" applyNumberFormat="1" applyFont="1" applyFill="1" applyBorder="1" applyAlignment="1">
      <alignment horizontal="center" wrapText="1"/>
    </xf>
    <xf numFmtId="1" fontId="2" fillId="10" borderId="13" xfId="0" applyNumberFormat="1" applyFont="1" applyFill="1" applyBorder="1" applyAlignment="1">
      <alignment horizontal="center" wrapText="1"/>
    </xf>
    <xf numFmtId="1" fontId="2" fillId="6" borderId="13" xfId="0" applyNumberFormat="1" applyFont="1" applyFill="1" applyBorder="1" applyAlignment="1">
      <alignment horizontal="center" wrapText="1"/>
    </xf>
    <xf numFmtId="1" fontId="7" fillId="11" borderId="13" xfId="0" applyNumberFormat="1" applyFont="1" applyFill="1" applyBorder="1" applyAlignment="1">
      <alignment horizontal="center" wrapText="1"/>
    </xf>
    <xf numFmtId="0" fontId="4" fillId="0" borderId="0" xfId="0" applyFont="1"/>
    <xf numFmtId="0" fontId="0" fillId="13" borderId="4" xfId="0" applyFill="1" applyBorder="1"/>
    <xf numFmtId="0" fontId="0" fillId="13" borderId="0" xfId="0" applyFill="1"/>
    <xf numFmtId="0" fontId="0" fillId="13" borderId="5" xfId="0" applyFill="1" applyBorder="1"/>
    <xf numFmtId="0" fontId="2" fillId="13" borderId="4" xfId="0" applyFont="1" applyFill="1" applyBorder="1"/>
    <xf numFmtId="0" fontId="3" fillId="13" borderId="0" xfId="0" applyFont="1" applyFill="1" applyAlignment="1">
      <alignment horizontal="center"/>
    </xf>
    <xf numFmtId="0" fontId="3" fillId="13" borderId="5" xfId="0" applyFont="1" applyFill="1" applyBorder="1" applyAlignment="1">
      <alignment horizontal="center"/>
    </xf>
    <xf numFmtId="0" fontId="0" fillId="13" borderId="6" xfId="0" applyFill="1" applyBorder="1"/>
    <xf numFmtId="20" fontId="0" fillId="13" borderId="7" xfId="0" applyNumberFormat="1" applyFill="1" applyBorder="1"/>
    <xf numFmtId="20" fontId="0" fillId="13" borderId="8" xfId="0" applyNumberFormat="1" applyFill="1" applyBorder="1"/>
    <xf numFmtId="0" fontId="0" fillId="13" borderId="9" xfId="0" applyFill="1" applyBorder="1"/>
    <xf numFmtId="20" fontId="2" fillId="13" borderId="10" xfId="0" applyNumberFormat="1" applyFont="1" applyFill="1" applyBorder="1"/>
    <xf numFmtId="20" fontId="2" fillId="13" borderId="11" xfId="0" applyNumberFormat="1" applyFont="1" applyFill="1" applyBorder="1"/>
    <xf numFmtId="20" fontId="4" fillId="0" borderId="0" xfId="0" applyNumberFormat="1" applyFont="1" applyAlignment="1">
      <alignment horizontal="center"/>
    </xf>
    <xf numFmtId="0" fontId="9" fillId="13" borderId="0" xfId="0" applyFont="1" applyFill="1" applyAlignment="1">
      <alignment horizontal="center"/>
    </xf>
    <xf numFmtId="20" fontId="10" fillId="13" borderId="7" xfId="0" applyNumberFormat="1" applyFont="1" applyFill="1" applyBorder="1"/>
    <xf numFmtId="20" fontId="11" fillId="13" borderId="10" xfId="0" applyNumberFormat="1" applyFont="1" applyFill="1" applyBorder="1"/>
    <xf numFmtId="0" fontId="10" fillId="0" borderId="0" xfId="0" applyFont="1"/>
    <xf numFmtId="0" fontId="8" fillId="0" borderId="0" xfId="0" applyFont="1"/>
    <xf numFmtId="0" fontId="0" fillId="4" borderId="0" xfId="0" applyFill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3" xfId="0" applyNumberFormat="1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2" xfId="0" applyFont="1" applyFill="1" applyBorder="1" applyAlignment="1">
      <alignment horizontal="left" vertical="center"/>
    </xf>
    <xf numFmtId="0" fontId="1" fillId="1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E839F-B7C7-4F76-8A0E-550DC6379AF4}">
  <dimension ref="A1:BF38"/>
  <sheetViews>
    <sheetView tabSelected="1" zoomScaleNormal="100" workbookViewId="0">
      <selection activeCell="B13" sqref="B13"/>
    </sheetView>
  </sheetViews>
  <sheetFormatPr defaultColWidth="13" defaultRowHeight="14.5" x14ac:dyDescent="0.35"/>
  <cols>
    <col min="1" max="1" width="1.7265625" customWidth="1"/>
    <col min="2" max="2" width="41" bestFit="1" customWidth="1"/>
    <col min="3" max="3" width="6.81640625" customWidth="1"/>
    <col min="4" max="4" width="5.54296875" bestFit="1" customWidth="1"/>
    <col min="5" max="36" width="6.54296875" bestFit="1" customWidth="1"/>
    <col min="37" max="37" width="5.54296875" style="39" bestFit="1" customWidth="1"/>
    <col min="38" max="40" width="5.54296875" bestFit="1" customWidth="1"/>
    <col min="41" max="41" width="7" customWidth="1"/>
    <col min="42" max="55" width="5.54296875" bestFit="1" customWidth="1"/>
    <col min="56" max="56" width="5.54296875" style="1" bestFit="1" customWidth="1"/>
    <col min="57" max="100" width="5.54296875" bestFit="1" customWidth="1"/>
  </cols>
  <sheetData>
    <row r="1" spans="1:56" ht="15" thickBot="1" x14ac:dyDescent="0.4"/>
    <row r="2" spans="1:56" ht="18.5" x14ac:dyDescent="0.35">
      <c r="B2" s="59" t="s">
        <v>0</v>
      </c>
      <c r="C2" s="60"/>
      <c r="D2" s="60"/>
      <c r="E2" s="60"/>
      <c r="F2" s="60"/>
      <c r="G2" s="60"/>
      <c r="H2" s="60"/>
      <c r="I2" s="61"/>
      <c r="BC2" s="1"/>
      <c r="BD2"/>
    </row>
    <row r="3" spans="1:56" x14ac:dyDescent="0.35">
      <c r="B3" s="2"/>
      <c r="C3" s="3"/>
      <c r="D3" s="3"/>
      <c r="E3" s="3"/>
      <c r="F3" s="3"/>
      <c r="G3" s="3"/>
      <c r="H3" s="3"/>
      <c r="I3" s="4"/>
      <c r="BC3" s="1"/>
      <c r="BD3"/>
    </row>
    <row r="4" spans="1:56" x14ac:dyDescent="0.35">
      <c r="B4" s="5"/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7" t="s">
        <v>7</v>
      </c>
      <c r="BC4" s="1"/>
      <c r="BD4"/>
    </row>
    <row r="5" spans="1:56" x14ac:dyDescent="0.35">
      <c r="B5" s="8" t="s">
        <v>8</v>
      </c>
      <c r="C5" s="9">
        <v>3.125E-2</v>
      </c>
      <c r="D5" s="9">
        <v>3.125E-2</v>
      </c>
      <c r="E5" s="9">
        <v>3.125E-2</v>
      </c>
      <c r="F5" s="9">
        <v>3.4722222222222224E-2</v>
      </c>
      <c r="G5" s="9">
        <v>3.4722222222222224E-2</v>
      </c>
      <c r="H5" s="9">
        <v>3.4722222222222224E-2</v>
      </c>
      <c r="I5" s="10">
        <v>3.8194444444444448E-2</v>
      </c>
      <c r="BC5" s="1"/>
      <c r="BD5"/>
    </row>
    <row r="6" spans="1:56" x14ac:dyDescent="0.35">
      <c r="B6" s="8" t="s">
        <v>9</v>
      </c>
      <c r="C6" s="9">
        <v>1.3888888888888888E-2</v>
      </c>
      <c r="D6" s="9">
        <v>1.7361111111111112E-2</v>
      </c>
      <c r="E6" s="9">
        <v>1.7361111111111112E-2</v>
      </c>
      <c r="F6" s="9">
        <v>1.7361111111111112E-2</v>
      </c>
      <c r="G6" s="9">
        <v>2.0833333333333332E-2</v>
      </c>
      <c r="H6" s="9">
        <v>2.0833333333333332E-2</v>
      </c>
      <c r="I6" s="10">
        <v>2.0833333333333332E-2</v>
      </c>
      <c r="BC6" s="1"/>
      <c r="BD6"/>
    </row>
    <row r="7" spans="1:56" x14ac:dyDescent="0.35">
      <c r="B7" s="8" t="s">
        <v>10</v>
      </c>
      <c r="C7" s="9">
        <v>1.0416666666666666E-2</v>
      </c>
      <c r="D7" s="9">
        <v>1.0416666666666666E-2</v>
      </c>
      <c r="E7" s="9">
        <v>1.3888888888888888E-2</v>
      </c>
      <c r="F7" s="9">
        <v>1.3888888888888888E-2</v>
      </c>
      <c r="G7" s="9">
        <v>1.3888888888888888E-2</v>
      </c>
      <c r="H7" s="9">
        <v>1.7361111111111112E-2</v>
      </c>
      <c r="I7" s="10">
        <v>1.3888888888888888E-2</v>
      </c>
      <c r="BC7" s="1"/>
      <c r="BD7"/>
    </row>
    <row r="8" spans="1:56" ht="15" thickBot="1" x14ac:dyDescent="0.4">
      <c r="B8" s="11" t="s">
        <v>11</v>
      </c>
      <c r="C8" s="12">
        <v>5.5555555555555552E-2</v>
      </c>
      <c r="D8" s="12">
        <v>5.9027777777777776E-2</v>
      </c>
      <c r="E8" s="12">
        <v>6.25E-2</v>
      </c>
      <c r="F8" s="12">
        <v>6.5972222222222224E-2</v>
      </c>
      <c r="G8" s="12">
        <v>6.9444444444444448E-2</v>
      </c>
      <c r="H8" s="12">
        <v>7.2916666666666671E-2</v>
      </c>
      <c r="I8" s="13">
        <v>7.2916666666666671E-2</v>
      </c>
      <c r="BC8" s="1"/>
      <c r="BD8"/>
    </row>
    <row r="9" spans="1:56" x14ac:dyDescent="0.35">
      <c r="BD9"/>
    </row>
    <row r="10" spans="1:56" x14ac:dyDescent="0.35">
      <c r="BD10"/>
    </row>
    <row r="11" spans="1:56" x14ac:dyDescent="0.35">
      <c r="BD11"/>
    </row>
    <row r="12" spans="1:56" x14ac:dyDescent="0.35">
      <c r="BD12"/>
    </row>
    <row r="13" spans="1:56" x14ac:dyDescent="0.35">
      <c r="B13" s="58" t="s">
        <v>12</v>
      </c>
      <c r="D13" s="14">
        <f>D15-C15</f>
        <v>3.125E-2</v>
      </c>
      <c r="E13" s="14">
        <f t="shared" ref="E13:AH13" si="0">E15-D15</f>
        <v>3.125E-2</v>
      </c>
      <c r="F13" s="14">
        <f t="shared" si="0"/>
        <v>3.125E-2</v>
      </c>
      <c r="G13" s="14">
        <f t="shared" si="0"/>
        <v>3.125E-2</v>
      </c>
      <c r="H13" s="14">
        <f t="shared" si="0"/>
        <v>3.125E-2</v>
      </c>
      <c r="I13" s="14">
        <f t="shared" si="0"/>
        <v>3.125E-2</v>
      </c>
      <c r="J13" s="14">
        <f t="shared" si="0"/>
        <v>3.125E-2</v>
      </c>
      <c r="K13" s="14">
        <f t="shared" si="0"/>
        <v>3.125E-2</v>
      </c>
      <c r="L13" s="14">
        <f t="shared" si="0"/>
        <v>3.125E-2</v>
      </c>
      <c r="M13" s="14">
        <f t="shared" si="0"/>
        <v>3.125E-2</v>
      </c>
      <c r="N13" s="14">
        <f t="shared" si="0"/>
        <v>3.125E-2</v>
      </c>
      <c r="O13" s="14">
        <f t="shared" si="0"/>
        <v>3.125E-2</v>
      </c>
      <c r="P13" s="14">
        <f t="shared" si="0"/>
        <v>3.125E-2</v>
      </c>
      <c r="Q13" s="14">
        <f t="shared" si="0"/>
        <v>3.125E-2</v>
      </c>
      <c r="R13" s="14">
        <f t="shared" si="0"/>
        <v>3.125E-2</v>
      </c>
      <c r="S13" s="14">
        <f t="shared" si="0"/>
        <v>3.125E-2</v>
      </c>
      <c r="T13" s="14">
        <f t="shared" si="0"/>
        <v>3.125E-2</v>
      </c>
      <c r="U13" s="14">
        <f t="shared" si="0"/>
        <v>3.125E-2</v>
      </c>
      <c r="V13" s="14">
        <f t="shared" si="0"/>
        <v>3.125E-2</v>
      </c>
      <c r="W13" s="14">
        <f t="shared" si="0"/>
        <v>3.125E-2</v>
      </c>
      <c r="X13" s="14">
        <f t="shared" si="0"/>
        <v>3.125E-2</v>
      </c>
      <c r="Y13" s="14">
        <f t="shared" si="0"/>
        <v>3.125E-2</v>
      </c>
      <c r="Z13" s="14">
        <f t="shared" si="0"/>
        <v>3.125E-2</v>
      </c>
      <c r="AA13" s="14">
        <f t="shared" si="0"/>
        <v>3.125E-2</v>
      </c>
      <c r="AB13" s="14">
        <f t="shared" si="0"/>
        <v>3.125E-2</v>
      </c>
      <c r="AC13" s="14">
        <f t="shared" si="0"/>
        <v>3.125E-2</v>
      </c>
      <c r="AD13" s="14">
        <f t="shared" si="0"/>
        <v>3.125E-2</v>
      </c>
      <c r="AE13" s="14">
        <f t="shared" si="0"/>
        <v>3.125E-2</v>
      </c>
      <c r="AF13" s="14">
        <f t="shared" si="0"/>
        <v>3.125E-2</v>
      </c>
      <c r="AG13" s="14">
        <f t="shared" si="0"/>
        <v>3.125E-2</v>
      </c>
      <c r="AH13" s="14">
        <f t="shared" si="0"/>
        <v>3.125E-2</v>
      </c>
      <c r="AI13" s="39" t="s">
        <v>30</v>
      </c>
      <c r="AK13"/>
      <c r="BD13"/>
    </row>
    <row r="14" spans="1:56" s="19" customFormat="1" ht="15" thickBot="1" x14ac:dyDescent="0.4">
      <c r="A14"/>
      <c r="B14"/>
      <c r="C14" s="16" t="s">
        <v>1</v>
      </c>
      <c r="D14" s="16" t="s">
        <v>1</v>
      </c>
      <c r="E14" s="17" t="s">
        <v>1</v>
      </c>
      <c r="F14" s="16" t="s">
        <v>1</v>
      </c>
      <c r="G14" s="16" t="s">
        <v>1</v>
      </c>
      <c r="H14" s="16" t="s">
        <v>3</v>
      </c>
      <c r="I14" s="16" t="s">
        <v>5</v>
      </c>
      <c r="J14" s="16" t="s">
        <v>7</v>
      </c>
      <c r="K14" s="17" t="s">
        <v>5</v>
      </c>
      <c r="L14" s="16" t="s">
        <v>4</v>
      </c>
      <c r="M14" s="16" t="s">
        <v>5</v>
      </c>
      <c r="N14" s="16" t="s">
        <v>5</v>
      </c>
      <c r="O14" s="18" t="s">
        <v>5</v>
      </c>
      <c r="P14" s="16" t="s">
        <v>5</v>
      </c>
      <c r="Q14" s="16" t="s">
        <v>5</v>
      </c>
      <c r="R14" s="16" t="s">
        <v>5</v>
      </c>
      <c r="S14" s="16" t="s">
        <v>6</v>
      </c>
      <c r="T14" s="17" t="s">
        <v>6</v>
      </c>
      <c r="U14" s="18" t="s">
        <v>6</v>
      </c>
      <c r="V14" s="16" t="s">
        <v>6</v>
      </c>
      <c r="W14" s="16" t="s">
        <v>5</v>
      </c>
      <c r="X14" s="16" t="s">
        <v>4</v>
      </c>
      <c r="Y14" s="16" t="s">
        <v>3</v>
      </c>
      <c r="Z14" s="16" t="s">
        <v>2</v>
      </c>
      <c r="AA14" s="17" t="s">
        <v>1</v>
      </c>
      <c r="AB14" s="16" t="s">
        <v>1</v>
      </c>
      <c r="AC14" s="16" t="s">
        <v>1</v>
      </c>
      <c r="AD14" s="16" t="s">
        <v>1</v>
      </c>
      <c r="AE14" s="16" t="s">
        <v>1</v>
      </c>
      <c r="AF14" s="17" t="s">
        <v>1</v>
      </c>
      <c r="AG14" s="16" t="s">
        <v>1</v>
      </c>
      <c r="AH14" s="16" t="s">
        <v>1</v>
      </c>
      <c r="AI14" s="39"/>
      <c r="AJ14"/>
      <c r="AK14"/>
      <c r="AL14"/>
      <c r="AM14"/>
      <c r="AN14"/>
      <c r="AO14"/>
      <c r="AP14"/>
    </row>
    <row r="15" spans="1:56" s="19" customFormat="1" ht="15" thickBot="1" x14ac:dyDescent="0.4">
      <c r="B15" s="19" t="s">
        <v>13</v>
      </c>
      <c r="C15" s="21">
        <v>9.375E-2</v>
      </c>
      <c r="D15" s="22">
        <v>0.125</v>
      </c>
      <c r="E15" s="23">
        <v>0.15625</v>
      </c>
      <c r="F15" s="24">
        <v>0.1875</v>
      </c>
      <c r="G15" s="25">
        <v>0.21875</v>
      </c>
      <c r="H15" s="21">
        <v>0.25</v>
      </c>
      <c r="I15" s="26">
        <v>0.28125</v>
      </c>
      <c r="J15" s="22">
        <v>0.3125</v>
      </c>
      <c r="K15" s="23">
        <v>0.34375</v>
      </c>
      <c r="L15" s="24">
        <v>0.375</v>
      </c>
      <c r="M15" s="25">
        <v>0.40625</v>
      </c>
      <c r="N15" s="21">
        <v>0.4375</v>
      </c>
      <c r="O15" s="27">
        <v>0.46875</v>
      </c>
      <c r="P15" s="26">
        <v>0.5</v>
      </c>
      <c r="Q15" s="25">
        <v>0.53125</v>
      </c>
      <c r="R15" s="22">
        <v>0.5625</v>
      </c>
      <c r="S15" s="24">
        <v>0.59375</v>
      </c>
      <c r="T15" s="23">
        <v>0.625</v>
      </c>
      <c r="U15" s="27">
        <v>0.65625</v>
      </c>
      <c r="V15" s="21">
        <v>0.6875</v>
      </c>
      <c r="W15" s="25">
        <v>0.71875</v>
      </c>
      <c r="X15" s="26">
        <v>0.75</v>
      </c>
      <c r="Y15" s="22">
        <v>0.78125</v>
      </c>
      <c r="Z15" s="24">
        <v>0.8125</v>
      </c>
      <c r="AA15" s="23">
        <v>0.84375</v>
      </c>
      <c r="AB15" s="21">
        <v>0.875</v>
      </c>
      <c r="AC15" s="25">
        <v>0.90625</v>
      </c>
      <c r="AD15" s="26">
        <v>0.9375</v>
      </c>
      <c r="AE15" s="22">
        <v>0.96875</v>
      </c>
      <c r="AF15" s="23">
        <v>1</v>
      </c>
      <c r="AG15" s="24">
        <v>1.03125</v>
      </c>
      <c r="AH15" s="25">
        <v>1.0625</v>
      </c>
      <c r="AI15" s="52"/>
      <c r="AJ15" s="15"/>
      <c r="AK15" s="28" t="s">
        <v>14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BA15" s="29"/>
    </row>
    <row r="16" spans="1:56" s="19" customFormat="1" ht="15" thickBot="1" x14ac:dyDescent="0.4">
      <c r="B16" s="19" t="s">
        <v>15</v>
      </c>
      <c r="C16" s="21">
        <f>IFERROR(C15 + INDEX($C5:$I5, MATCH(C$14, $C$4:$I$4, 0)), "")</f>
        <v>0.125</v>
      </c>
      <c r="D16" s="22">
        <f t="shared" ref="D16:AH18" si="1">IFERROR(D15 + INDEX($C5:$I5, MATCH(D$14, $C$4:$I$4, 0)), "")</f>
        <v>0.15625</v>
      </c>
      <c r="E16" s="23">
        <f t="shared" si="1"/>
        <v>0.1875</v>
      </c>
      <c r="F16" s="24">
        <f t="shared" si="1"/>
        <v>0.21875</v>
      </c>
      <c r="G16" s="25">
        <f t="shared" si="1"/>
        <v>0.25</v>
      </c>
      <c r="H16" s="21">
        <f t="shared" si="1"/>
        <v>0.28125</v>
      </c>
      <c r="I16" s="26">
        <f t="shared" si="1"/>
        <v>0.31597222222222221</v>
      </c>
      <c r="J16" s="22">
        <f t="shared" si="1"/>
        <v>0.35069444444444442</v>
      </c>
      <c r="K16" s="23">
        <f t="shared" si="1"/>
        <v>0.37847222222222221</v>
      </c>
      <c r="L16" s="24">
        <f t="shared" si="1"/>
        <v>0.40972222222222221</v>
      </c>
      <c r="M16" s="25">
        <f t="shared" si="1"/>
        <v>0.44097222222222221</v>
      </c>
      <c r="N16" s="21">
        <f t="shared" si="1"/>
        <v>0.47222222222222221</v>
      </c>
      <c r="O16" s="27">
        <f t="shared" si="1"/>
        <v>0.50347222222222221</v>
      </c>
      <c r="P16" s="26">
        <f t="shared" si="1"/>
        <v>0.53472222222222221</v>
      </c>
      <c r="Q16" s="25">
        <f t="shared" si="1"/>
        <v>0.56597222222222221</v>
      </c>
      <c r="R16" s="22">
        <f t="shared" si="1"/>
        <v>0.59722222222222221</v>
      </c>
      <c r="S16" s="24">
        <f t="shared" si="1"/>
        <v>0.62847222222222221</v>
      </c>
      <c r="T16" s="23">
        <f t="shared" si="1"/>
        <v>0.65972222222222221</v>
      </c>
      <c r="U16" s="27">
        <f t="shared" si="1"/>
        <v>0.69097222222222221</v>
      </c>
      <c r="V16" s="21">
        <f t="shared" si="1"/>
        <v>0.72222222222222221</v>
      </c>
      <c r="W16" s="25">
        <f t="shared" si="1"/>
        <v>0.75347222222222221</v>
      </c>
      <c r="X16" s="26">
        <f t="shared" si="1"/>
        <v>0.78472222222222221</v>
      </c>
      <c r="Y16" s="22">
        <f t="shared" si="1"/>
        <v>0.8125</v>
      </c>
      <c r="Z16" s="24">
        <f t="shared" si="1"/>
        <v>0.84375</v>
      </c>
      <c r="AA16" s="23">
        <f t="shared" si="1"/>
        <v>0.875</v>
      </c>
      <c r="AB16" s="21">
        <f t="shared" si="1"/>
        <v>0.90625</v>
      </c>
      <c r="AC16" s="25">
        <f t="shared" si="1"/>
        <v>0.9375</v>
      </c>
      <c r="AD16" s="26">
        <f t="shared" si="1"/>
        <v>0.96875</v>
      </c>
      <c r="AE16" s="22">
        <f t="shared" si="1"/>
        <v>1</v>
      </c>
      <c r="AF16" s="23">
        <f t="shared" si="1"/>
        <v>1.03125</v>
      </c>
      <c r="AG16" s="24">
        <f t="shared" si="1"/>
        <v>1.0625</v>
      </c>
      <c r="AH16" s="25">
        <f t="shared" si="1"/>
        <v>1.09375</v>
      </c>
      <c r="AI16" s="52"/>
      <c r="AJ16" s="15"/>
      <c r="AK16" s="30">
        <v>1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BA16" s="29"/>
    </row>
    <row r="17" spans="1:58" s="32" customFormat="1" ht="15" thickBot="1" x14ac:dyDescent="0.4">
      <c r="A17" s="19"/>
      <c r="B17" s="19" t="s">
        <v>16</v>
      </c>
      <c r="C17" s="21">
        <f t="shared" ref="C17:C18" si="2">IFERROR(C16 + INDEX($C6:$I6, MATCH(C$14, $C$4:$I$4, 0)), "")</f>
        <v>0.1388888888888889</v>
      </c>
      <c r="D17" s="22">
        <f t="shared" si="1"/>
        <v>0.1701388888888889</v>
      </c>
      <c r="E17" s="23">
        <f t="shared" si="1"/>
        <v>0.2013888888888889</v>
      </c>
      <c r="F17" s="24">
        <f t="shared" si="1"/>
        <v>0.2326388888888889</v>
      </c>
      <c r="G17" s="25">
        <f t="shared" si="1"/>
        <v>0.2638888888888889</v>
      </c>
      <c r="H17" s="21">
        <f t="shared" si="1"/>
        <v>0.2986111111111111</v>
      </c>
      <c r="I17" s="26">
        <f t="shared" si="1"/>
        <v>0.33680555555555552</v>
      </c>
      <c r="J17" s="22">
        <f t="shared" si="1"/>
        <v>0.37152777777777773</v>
      </c>
      <c r="K17" s="23">
        <f t="shared" si="1"/>
        <v>0.39930555555555552</v>
      </c>
      <c r="L17" s="24">
        <f t="shared" si="1"/>
        <v>0.42708333333333331</v>
      </c>
      <c r="M17" s="25">
        <f t="shared" si="1"/>
        <v>0.46180555555555552</v>
      </c>
      <c r="N17" s="21">
        <f t="shared" si="1"/>
        <v>0.49305555555555552</v>
      </c>
      <c r="O17" s="27">
        <f t="shared" si="1"/>
        <v>0.52430555555555558</v>
      </c>
      <c r="P17" s="26">
        <f t="shared" si="1"/>
        <v>0.55555555555555558</v>
      </c>
      <c r="Q17" s="25">
        <f t="shared" si="1"/>
        <v>0.58680555555555558</v>
      </c>
      <c r="R17" s="22">
        <f t="shared" si="1"/>
        <v>0.61805555555555558</v>
      </c>
      <c r="S17" s="24">
        <f t="shared" si="1"/>
        <v>0.64930555555555558</v>
      </c>
      <c r="T17" s="23">
        <f t="shared" si="1"/>
        <v>0.68055555555555558</v>
      </c>
      <c r="U17" s="27">
        <f t="shared" si="1"/>
        <v>0.71180555555555558</v>
      </c>
      <c r="V17" s="21">
        <f t="shared" si="1"/>
        <v>0.74305555555555558</v>
      </c>
      <c r="W17" s="25">
        <f t="shared" si="1"/>
        <v>0.77430555555555558</v>
      </c>
      <c r="X17" s="26">
        <f t="shared" si="1"/>
        <v>0.80208333333333337</v>
      </c>
      <c r="Y17" s="22">
        <f t="shared" si="1"/>
        <v>0.82986111111111116</v>
      </c>
      <c r="Z17" s="24">
        <f t="shared" si="1"/>
        <v>0.86111111111111116</v>
      </c>
      <c r="AA17" s="23">
        <f t="shared" si="1"/>
        <v>0.88888888888888884</v>
      </c>
      <c r="AB17" s="21">
        <f t="shared" si="1"/>
        <v>0.92013888888888884</v>
      </c>
      <c r="AC17" s="25">
        <f t="shared" si="1"/>
        <v>0.95138888888888884</v>
      </c>
      <c r="AD17" s="26">
        <f t="shared" si="1"/>
        <v>0.98263888888888884</v>
      </c>
      <c r="AE17" s="22">
        <f t="shared" si="1"/>
        <v>1.0138888888888888</v>
      </c>
      <c r="AF17" s="23">
        <f t="shared" si="1"/>
        <v>1.0451388888888888</v>
      </c>
      <c r="AG17" s="24">
        <f t="shared" si="1"/>
        <v>1.0763888888888888</v>
      </c>
      <c r="AH17" s="25">
        <f t="shared" si="1"/>
        <v>1.1076388888888888</v>
      </c>
      <c r="AI17" s="52"/>
      <c r="AJ17" s="15"/>
      <c r="AK17" s="31">
        <v>2</v>
      </c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/>
      <c r="BA17" s="1"/>
      <c r="BB17"/>
      <c r="BC17"/>
      <c r="BD17"/>
    </row>
    <row r="18" spans="1:58" ht="15" thickBot="1" x14ac:dyDescent="0.4">
      <c r="A18" s="19"/>
      <c r="B18" s="19" t="s">
        <v>17</v>
      </c>
      <c r="C18" s="21">
        <f t="shared" si="2"/>
        <v>0.14930555555555555</v>
      </c>
      <c r="D18" s="22">
        <f t="shared" si="1"/>
        <v>0.18055555555555555</v>
      </c>
      <c r="E18" s="23">
        <f t="shared" si="1"/>
        <v>0.21180555555555555</v>
      </c>
      <c r="F18" s="24">
        <f t="shared" si="1"/>
        <v>0.24305555555555555</v>
      </c>
      <c r="G18" s="25">
        <f t="shared" si="1"/>
        <v>0.27430555555555558</v>
      </c>
      <c r="H18" s="21">
        <f t="shared" si="1"/>
        <v>0.3125</v>
      </c>
      <c r="I18" s="26">
        <f t="shared" si="1"/>
        <v>0.35069444444444442</v>
      </c>
      <c r="J18" s="22">
        <f t="shared" si="1"/>
        <v>0.38541666666666663</v>
      </c>
      <c r="K18" s="23">
        <f t="shared" si="1"/>
        <v>0.41319444444444442</v>
      </c>
      <c r="L18" s="24">
        <f t="shared" si="1"/>
        <v>0.44097222222222221</v>
      </c>
      <c r="M18" s="25">
        <f t="shared" si="1"/>
        <v>0.47569444444444442</v>
      </c>
      <c r="N18" s="21">
        <f t="shared" si="1"/>
        <v>0.50694444444444442</v>
      </c>
      <c r="O18" s="27">
        <f t="shared" si="1"/>
        <v>0.53819444444444442</v>
      </c>
      <c r="P18" s="26">
        <f t="shared" si="1"/>
        <v>0.56944444444444442</v>
      </c>
      <c r="Q18" s="25">
        <f t="shared" si="1"/>
        <v>0.60069444444444442</v>
      </c>
      <c r="R18" s="22">
        <f t="shared" si="1"/>
        <v>0.63194444444444442</v>
      </c>
      <c r="S18" s="24">
        <f t="shared" si="1"/>
        <v>0.66666666666666674</v>
      </c>
      <c r="T18" s="23">
        <f t="shared" si="1"/>
        <v>0.69791666666666674</v>
      </c>
      <c r="U18" s="27">
        <f t="shared" si="1"/>
        <v>0.72916666666666674</v>
      </c>
      <c r="V18" s="21">
        <f t="shared" si="1"/>
        <v>0.76041666666666674</v>
      </c>
      <c r="W18" s="25">
        <f t="shared" si="1"/>
        <v>0.78819444444444442</v>
      </c>
      <c r="X18" s="26">
        <f t="shared" si="1"/>
        <v>0.81597222222222221</v>
      </c>
      <c r="Y18" s="22">
        <f t="shared" si="1"/>
        <v>0.84375</v>
      </c>
      <c r="Z18" s="24">
        <f t="shared" si="1"/>
        <v>0.87152777777777779</v>
      </c>
      <c r="AA18" s="23">
        <f t="shared" si="1"/>
        <v>0.89930555555555547</v>
      </c>
      <c r="AB18" s="21">
        <f t="shared" si="1"/>
        <v>0.93055555555555547</v>
      </c>
      <c r="AC18" s="25">
        <f t="shared" si="1"/>
        <v>0.96180555555555547</v>
      </c>
      <c r="AD18" s="26">
        <f t="shared" si="1"/>
        <v>0.99305555555555547</v>
      </c>
      <c r="AE18" s="22">
        <f t="shared" si="1"/>
        <v>1.0243055555555556</v>
      </c>
      <c r="AF18" s="23">
        <f t="shared" si="1"/>
        <v>1.0555555555555556</v>
      </c>
      <c r="AG18" s="24">
        <f t="shared" si="1"/>
        <v>1.0868055555555556</v>
      </c>
      <c r="AH18" s="25">
        <f t="shared" si="1"/>
        <v>1.1180555555555556</v>
      </c>
      <c r="AI18" s="52"/>
      <c r="AJ18" s="15"/>
      <c r="AK18" s="33">
        <v>3</v>
      </c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9"/>
      <c r="AZ18" s="15"/>
      <c r="BA18" s="15"/>
      <c r="BB18" s="15"/>
      <c r="BC18" s="15"/>
      <c r="BD18" s="15"/>
    </row>
    <row r="19" spans="1:58" ht="15" thickBot="1" x14ac:dyDescent="0.4">
      <c r="A19" s="32"/>
      <c r="B19" s="32" t="s">
        <v>18</v>
      </c>
      <c r="C19" s="34">
        <f t="shared" ref="C19:AH19" si="3">C18-C15</f>
        <v>5.5555555555555552E-2</v>
      </c>
      <c r="D19" s="34">
        <f t="shared" si="3"/>
        <v>5.5555555555555552E-2</v>
      </c>
      <c r="E19" s="34">
        <f t="shared" si="3"/>
        <v>5.5555555555555552E-2</v>
      </c>
      <c r="F19" s="34">
        <f t="shared" si="3"/>
        <v>5.5555555555555552E-2</v>
      </c>
      <c r="G19" s="34">
        <f t="shared" si="3"/>
        <v>5.555555555555558E-2</v>
      </c>
      <c r="H19" s="34">
        <f t="shared" si="3"/>
        <v>6.25E-2</v>
      </c>
      <c r="I19" s="34">
        <f t="shared" si="3"/>
        <v>6.944444444444442E-2</v>
      </c>
      <c r="J19" s="34">
        <f t="shared" si="3"/>
        <v>7.291666666666663E-2</v>
      </c>
      <c r="K19" s="34">
        <f t="shared" si="3"/>
        <v>6.944444444444442E-2</v>
      </c>
      <c r="L19" s="34">
        <f t="shared" si="3"/>
        <v>6.597222222222221E-2</v>
      </c>
      <c r="M19" s="34">
        <f t="shared" si="3"/>
        <v>6.944444444444442E-2</v>
      </c>
      <c r="N19" s="34">
        <f t="shared" si="3"/>
        <v>6.944444444444442E-2</v>
      </c>
      <c r="O19" s="34">
        <f t="shared" si="3"/>
        <v>6.944444444444442E-2</v>
      </c>
      <c r="P19" s="34">
        <f t="shared" si="3"/>
        <v>6.944444444444442E-2</v>
      </c>
      <c r="Q19" s="34">
        <f t="shared" si="3"/>
        <v>6.944444444444442E-2</v>
      </c>
      <c r="R19" s="34">
        <f t="shared" si="3"/>
        <v>6.944444444444442E-2</v>
      </c>
      <c r="S19" s="34">
        <f t="shared" si="3"/>
        <v>7.2916666666666741E-2</v>
      </c>
      <c r="T19" s="34">
        <f t="shared" si="3"/>
        <v>7.2916666666666741E-2</v>
      </c>
      <c r="U19" s="34">
        <f t="shared" si="3"/>
        <v>7.2916666666666741E-2</v>
      </c>
      <c r="V19" s="34">
        <f t="shared" si="3"/>
        <v>7.2916666666666741E-2</v>
      </c>
      <c r="W19" s="34">
        <f t="shared" si="3"/>
        <v>6.944444444444442E-2</v>
      </c>
      <c r="X19" s="34">
        <f t="shared" si="3"/>
        <v>6.597222222222221E-2</v>
      </c>
      <c r="Y19" s="34">
        <f t="shared" si="3"/>
        <v>6.25E-2</v>
      </c>
      <c r="Z19" s="34">
        <f t="shared" si="3"/>
        <v>5.902777777777779E-2</v>
      </c>
      <c r="AA19" s="34">
        <f t="shared" si="3"/>
        <v>5.5555555555555469E-2</v>
      </c>
      <c r="AB19" s="34">
        <f t="shared" si="3"/>
        <v>5.5555555555555469E-2</v>
      </c>
      <c r="AC19" s="34">
        <f t="shared" si="3"/>
        <v>5.5555555555555469E-2</v>
      </c>
      <c r="AD19" s="34">
        <f t="shared" si="3"/>
        <v>5.5555555555555469E-2</v>
      </c>
      <c r="AE19" s="34">
        <f t="shared" si="3"/>
        <v>5.555555555555558E-2</v>
      </c>
      <c r="AF19" s="34">
        <f t="shared" si="3"/>
        <v>5.555555555555558E-2</v>
      </c>
      <c r="AG19" s="34">
        <f t="shared" si="3"/>
        <v>5.555555555555558E-2</v>
      </c>
      <c r="AH19" s="34">
        <f t="shared" si="3"/>
        <v>5.555555555555558E-2</v>
      </c>
      <c r="AI19" s="52"/>
      <c r="AJ19" s="15"/>
      <c r="AK19" s="35">
        <v>4</v>
      </c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9"/>
      <c r="AZ19" s="15"/>
      <c r="BA19" s="15"/>
      <c r="BB19" s="15"/>
      <c r="BC19" s="15"/>
      <c r="BD19" s="15"/>
    </row>
    <row r="20" spans="1:58" ht="15" thickBot="1" x14ac:dyDescent="0.4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52"/>
      <c r="AJ20" s="15"/>
      <c r="AK20" s="36">
        <v>5</v>
      </c>
      <c r="BD20"/>
    </row>
    <row r="21" spans="1:58" s="19" customFormat="1" ht="15" thickBot="1" x14ac:dyDescent="0.4">
      <c r="A21"/>
      <c r="B21"/>
      <c r="D21" s="14">
        <f>D23-C23+1</f>
        <v>3.125E-2</v>
      </c>
      <c r="E21" s="14">
        <f t="shared" ref="E21:AH21" si="4">E23-D23</f>
        <v>3.125E-2</v>
      </c>
      <c r="F21" s="14">
        <f t="shared" si="4"/>
        <v>3.125E-2</v>
      </c>
      <c r="G21" s="14">
        <f t="shared" si="4"/>
        <v>3.125E-2</v>
      </c>
      <c r="H21" s="14">
        <f t="shared" si="4"/>
        <v>3.125E-2</v>
      </c>
      <c r="I21" s="14">
        <f t="shared" si="4"/>
        <v>3.125E-2</v>
      </c>
      <c r="J21" s="14">
        <f t="shared" si="4"/>
        <v>3.125E-2</v>
      </c>
      <c r="K21" s="14">
        <f t="shared" si="4"/>
        <v>3.125E-2</v>
      </c>
      <c r="L21" s="14">
        <f t="shared" si="4"/>
        <v>3.125E-2</v>
      </c>
      <c r="M21" s="14">
        <f t="shared" si="4"/>
        <v>3.125E-2</v>
      </c>
      <c r="N21" s="14">
        <f t="shared" si="4"/>
        <v>3.125E-2</v>
      </c>
      <c r="O21" s="14">
        <f t="shared" si="4"/>
        <v>3.125E-2</v>
      </c>
      <c r="P21" s="14">
        <f t="shared" si="4"/>
        <v>3.125E-2</v>
      </c>
      <c r="Q21" s="14">
        <f t="shared" si="4"/>
        <v>3.125E-2</v>
      </c>
      <c r="R21" s="14">
        <f t="shared" si="4"/>
        <v>3.125E-2</v>
      </c>
      <c r="S21" s="14">
        <f t="shared" si="4"/>
        <v>3.125E-2</v>
      </c>
      <c r="T21" s="14">
        <f t="shared" si="4"/>
        <v>3.125E-2</v>
      </c>
      <c r="U21" s="14">
        <f t="shared" si="4"/>
        <v>3.125E-2</v>
      </c>
      <c r="V21" s="14">
        <f t="shared" si="4"/>
        <v>3.125E-2</v>
      </c>
      <c r="W21" s="14">
        <f t="shared" si="4"/>
        <v>3.125E-2</v>
      </c>
      <c r="X21" s="14">
        <f t="shared" si="4"/>
        <v>3.125E-2</v>
      </c>
      <c r="Y21" s="14">
        <f t="shared" si="4"/>
        <v>3.125E-2</v>
      </c>
      <c r="Z21" s="14">
        <f t="shared" si="4"/>
        <v>3.125E-2</v>
      </c>
      <c r="AA21" s="14">
        <f t="shared" si="4"/>
        <v>3.125E-2</v>
      </c>
      <c r="AB21" s="14">
        <f t="shared" si="4"/>
        <v>3.125E-2</v>
      </c>
      <c r="AC21" s="14">
        <f t="shared" si="4"/>
        <v>3.125E-2</v>
      </c>
      <c r="AD21" s="14">
        <f t="shared" si="4"/>
        <v>3.125E-2</v>
      </c>
      <c r="AE21" s="14">
        <f t="shared" si="4"/>
        <v>3.125E-2</v>
      </c>
      <c r="AF21" s="14">
        <f t="shared" si="4"/>
        <v>3.125E-2</v>
      </c>
      <c r="AG21" s="14">
        <f t="shared" si="4"/>
        <v>3.125E-2</v>
      </c>
      <c r="AH21" s="14">
        <f t="shared" si="4"/>
        <v>3.125E-2</v>
      </c>
      <c r="AI21" s="57" t="s">
        <v>30</v>
      </c>
      <c r="AK21" s="37">
        <v>6</v>
      </c>
    </row>
    <row r="22" spans="1:58" s="19" customFormat="1" ht="15" thickBot="1" x14ac:dyDescent="0.4">
      <c r="A22"/>
      <c r="B22"/>
      <c r="C22" s="16" t="s">
        <v>1</v>
      </c>
      <c r="D22" s="16" t="s">
        <v>1</v>
      </c>
      <c r="E22" s="17" t="s">
        <v>3</v>
      </c>
      <c r="F22" s="16" t="s">
        <v>4</v>
      </c>
      <c r="G22" s="16" t="s">
        <v>4</v>
      </c>
      <c r="H22" s="16" t="s">
        <v>4</v>
      </c>
      <c r="I22" s="16" t="s">
        <v>4</v>
      </c>
      <c r="J22" s="16" t="s">
        <v>4</v>
      </c>
      <c r="K22" s="17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20</v>
      </c>
      <c r="Q22" s="16" t="s">
        <v>21</v>
      </c>
      <c r="R22" s="16" t="s">
        <v>21</v>
      </c>
      <c r="S22" s="16" t="s">
        <v>21</v>
      </c>
      <c r="T22" s="17" t="s">
        <v>22</v>
      </c>
      <c r="U22" s="16" t="s">
        <v>23</v>
      </c>
      <c r="V22" s="16" t="s">
        <v>7</v>
      </c>
      <c r="W22" s="16" t="s">
        <v>5</v>
      </c>
      <c r="X22" s="16" t="s">
        <v>3</v>
      </c>
      <c r="Y22" s="16" t="s">
        <v>3</v>
      </c>
      <c r="Z22" s="16" t="s">
        <v>1</v>
      </c>
      <c r="AA22" s="17" t="s">
        <v>1</v>
      </c>
      <c r="AB22" s="16" t="s">
        <v>1</v>
      </c>
      <c r="AC22" s="16" t="s">
        <v>1</v>
      </c>
      <c r="AD22" s="16" t="s">
        <v>1</v>
      </c>
      <c r="AE22" s="16" t="s">
        <v>1</v>
      </c>
      <c r="AF22" s="17" t="s">
        <v>1</v>
      </c>
      <c r="AG22" s="16" t="s">
        <v>1</v>
      </c>
      <c r="AH22" s="16" t="s">
        <v>1</v>
      </c>
      <c r="AI22" s="57"/>
      <c r="AK22" s="38">
        <v>7</v>
      </c>
    </row>
    <row r="23" spans="1:58" s="19" customFormat="1" ht="15" thickBot="1" x14ac:dyDescent="0.4">
      <c r="B23" s="19" t="s">
        <v>17</v>
      </c>
      <c r="C23" s="21">
        <v>1.1875</v>
      </c>
      <c r="D23" s="22">
        <v>0.21875</v>
      </c>
      <c r="E23" s="23">
        <v>0.25</v>
      </c>
      <c r="F23" s="24">
        <v>0.28125</v>
      </c>
      <c r="G23" s="25">
        <v>0.3125</v>
      </c>
      <c r="H23" s="21">
        <v>0.34375</v>
      </c>
      <c r="I23" s="26">
        <v>0.375</v>
      </c>
      <c r="J23" s="22">
        <v>0.40625</v>
      </c>
      <c r="K23" s="23">
        <v>0.4375</v>
      </c>
      <c r="L23" s="24">
        <v>0.46875</v>
      </c>
      <c r="M23" s="25">
        <v>0.5</v>
      </c>
      <c r="N23" s="21">
        <v>0.53125</v>
      </c>
      <c r="O23" s="27">
        <v>0.5625</v>
      </c>
      <c r="P23" s="26">
        <v>0.59375</v>
      </c>
      <c r="Q23" s="25">
        <v>0.625</v>
      </c>
      <c r="R23" s="22">
        <v>0.65625</v>
      </c>
      <c r="S23" s="24">
        <v>0.6875</v>
      </c>
      <c r="T23" s="23">
        <v>0.71875</v>
      </c>
      <c r="U23" s="27">
        <v>0.75</v>
      </c>
      <c r="V23" s="21">
        <v>0.78125</v>
      </c>
      <c r="W23" s="25">
        <v>0.8125</v>
      </c>
      <c r="X23" s="26">
        <v>0.84375</v>
      </c>
      <c r="Y23" s="22">
        <v>0.875</v>
      </c>
      <c r="Z23" s="24">
        <v>0.90625</v>
      </c>
      <c r="AA23" s="23">
        <v>0.9375</v>
      </c>
      <c r="AB23" s="21">
        <v>0.96875</v>
      </c>
      <c r="AC23" s="25">
        <v>1</v>
      </c>
      <c r="AD23" s="26">
        <v>1.03125</v>
      </c>
      <c r="AE23" s="22">
        <v>1.0625</v>
      </c>
      <c r="AF23" s="23">
        <v>1.09375</v>
      </c>
      <c r="AG23" s="24">
        <v>1.125</v>
      </c>
      <c r="AH23" s="25">
        <v>1.15625</v>
      </c>
      <c r="AI23" s="52"/>
      <c r="AJ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/>
      <c r="BA23" s="29"/>
    </row>
    <row r="24" spans="1:58" s="19" customFormat="1" ht="15" thickBot="1" x14ac:dyDescent="0.4">
      <c r="B24" s="19" t="s">
        <v>16</v>
      </c>
      <c r="C24" s="21">
        <v>1.1979166666666667</v>
      </c>
      <c r="D24" s="22">
        <v>0.22916666666666666</v>
      </c>
      <c r="E24" s="23">
        <v>0.2638888888888889</v>
      </c>
      <c r="F24" s="24">
        <v>0.2951388888888889</v>
      </c>
      <c r="G24" s="25">
        <v>0.3263888888888889</v>
      </c>
      <c r="H24" s="21">
        <v>0.3576388888888889</v>
      </c>
      <c r="I24" s="26">
        <v>0.3888888888888889</v>
      </c>
      <c r="J24" s="22">
        <v>0.4201388888888889</v>
      </c>
      <c r="K24" s="23">
        <v>0.4548611111111111</v>
      </c>
      <c r="L24" s="24">
        <v>0.4861111111111111</v>
      </c>
      <c r="M24" s="25">
        <v>0.51736111111111116</v>
      </c>
      <c r="N24" s="21">
        <v>0.54861111111111116</v>
      </c>
      <c r="O24" s="27">
        <v>0.57986111111111116</v>
      </c>
      <c r="P24" s="26">
        <v>0.61458333333333337</v>
      </c>
      <c r="Q24" s="25">
        <v>0.64583333333333337</v>
      </c>
      <c r="R24" s="22">
        <v>0.67708333333333337</v>
      </c>
      <c r="S24" s="24">
        <v>0.70833333333333337</v>
      </c>
      <c r="T24" s="23">
        <v>0.73958333333333337</v>
      </c>
      <c r="U24" s="27">
        <v>0.77083333333333337</v>
      </c>
      <c r="V24" s="21">
        <v>0.79861111111111116</v>
      </c>
      <c r="W24" s="25">
        <v>0.82986111111111116</v>
      </c>
      <c r="X24" s="26">
        <v>0.85763888888888884</v>
      </c>
      <c r="Y24" s="22">
        <v>0.88888888888888884</v>
      </c>
      <c r="Z24" s="24">
        <v>0.91666666666666663</v>
      </c>
      <c r="AA24" s="23">
        <v>0.94791666666666663</v>
      </c>
      <c r="AB24" s="21">
        <v>0.97916666666666663</v>
      </c>
      <c r="AC24" s="25">
        <v>1.0104166666666667</v>
      </c>
      <c r="AD24" s="26">
        <v>1.0416666666666667</v>
      </c>
      <c r="AE24" s="22">
        <v>1.0729166666666667</v>
      </c>
      <c r="AF24" s="23">
        <v>1.1041666666666667</v>
      </c>
      <c r="AG24" s="24">
        <v>1.1354166666666667</v>
      </c>
      <c r="AH24" s="25">
        <v>1.1666666666666667</v>
      </c>
      <c r="AI24" s="52"/>
      <c r="AJ24" s="15"/>
      <c r="AL24" s="15"/>
      <c r="AM24" s="15"/>
      <c r="AN24" s="15"/>
      <c r="AO24" s="15"/>
      <c r="AP24" s="15"/>
      <c r="AQ24" s="15"/>
      <c r="AR24" s="15"/>
      <c r="AS24" s="14"/>
      <c r="AT24" s="14"/>
      <c r="AU24" s="14"/>
      <c r="AV24" s="14"/>
      <c r="AW24" s="14"/>
      <c r="AX24" s="14"/>
      <c r="AY24"/>
      <c r="BA24" s="29"/>
    </row>
    <row r="25" spans="1:58" s="19" customFormat="1" ht="15" thickBot="1" x14ac:dyDescent="0.4">
      <c r="B25" s="19" t="s">
        <v>15</v>
      </c>
      <c r="C25" s="21">
        <v>1.2118055555555556</v>
      </c>
      <c r="D25" s="22">
        <v>0.24305555555555555</v>
      </c>
      <c r="E25" s="23">
        <v>0.28125</v>
      </c>
      <c r="F25" s="24">
        <v>0.3125</v>
      </c>
      <c r="G25" s="25">
        <v>0.34375</v>
      </c>
      <c r="H25" s="21">
        <v>0.375</v>
      </c>
      <c r="I25" s="26">
        <v>0.40625</v>
      </c>
      <c r="J25" s="22">
        <v>0.4375</v>
      </c>
      <c r="K25" s="23">
        <v>0.47569444444444442</v>
      </c>
      <c r="L25" s="24">
        <v>0.50694444444444442</v>
      </c>
      <c r="M25" s="25">
        <v>0.53819444444444453</v>
      </c>
      <c r="N25" s="21">
        <v>0.56944444444444453</v>
      </c>
      <c r="O25" s="27">
        <v>0.60069444444444453</v>
      </c>
      <c r="P25" s="26">
        <v>0.63541666666666674</v>
      </c>
      <c r="Q25" s="25">
        <v>0.67013888888888895</v>
      </c>
      <c r="R25" s="22">
        <v>0.70138888888888895</v>
      </c>
      <c r="S25" s="24">
        <v>0.73263888888888895</v>
      </c>
      <c r="T25" s="23">
        <v>0.76388888888888895</v>
      </c>
      <c r="U25" s="27">
        <v>0.79166666666666674</v>
      </c>
      <c r="V25" s="21">
        <v>0.81944444444444453</v>
      </c>
      <c r="W25" s="25">
        <v>0.84722222222222232</v>
      </c>
      <c r="X25" s="26">
        <v>0.875</v>
      </c>
      <c r="Y25" s="22">
        <v>0.90625</v>
      </c>
      <c r="Z25" s="24">
        <v>0.93055555555555547</v>
      </c>
      <c r="AA25" s="23">
        <v>0.96180555555555547</v>
      </c>
      <c r="AB25" s="21">
        <v>0.99305555555555558</v>
      </c>
      <c r="AC25" s="25">
        <v>1.0243055555555556</v>
      </c>
      <c r="AD25" s="26">
        <v>1.0555555555555556</v>
      </c>
      <c r="AE25" s="22">
        <v>1.0868055555555556</v>
      </c>
      <c r="AF25" s="23">
        <v>1.1180555555555556</v>
      </c>
      <c r="AG25" s="24">
        <v>1.1493055555555556</v>
      </c>
      <c r="AH25" s="25">
        <v>1.1805555555555556</v>
      </c>
      <c r="AI25" s="52"/>
      <c r="AJ25" s="15"/>
      <c r="AY25"/>
      <c r="BA25" s="29"/>
    </row>
    <row r="26" spans="1:58" s="39" customFormat="1" ht="15" thickBot="1" x14ac:dyDescent="0.4">
      <c r="A26" s="19"/>
      <c r="B26" s="19" t="s">
        <v>13</v>
      </c>
      <c r="C26" s="21">
        <v>1.2395833333333333</v>
      </c>
      <c r="D26" s="22">
        <v>0.27083333333333331</v>
      </c>
      <c r="E26" s="23">
        <v>0.30902777777777779</v>
      </c>
      <c r="F26" s="24">
        <v>0.34375</v>
      </c>
      <c r="G26" s="25">
        <v>0.375</v>
      </c>
      <c r="H26" s="21">
        <v>0.40625</v>
      </c>
      <c r="I26" s="26">
        <v>0.4375</v>
      </c>
      <c r="J26" s="22">
        <v>0.46875</v>
      </c>
      <c r="K26" s="23">
        <v>0.50694444444444442</v>
      </c>
      <c r="L26" s="24">
        <v>0.53819444444444442</v>
      </c>
      <c r="M26" s="25">
        <v>0.56944444444444453</v>
      </c>
      <c r="N26" s="21">
        <v>0.60069444444444453</v>
      </c>
      <c r="O26" s="27">
        <v>0.63194444444444453</v>
      </c>
      <c r="P26" s="26">
        <v>0.67013888888888895</v>
      </c>
      <c r="Q26" s="25">
        <v>0.70486111111111116</v>
      </c>
      <c r="R26" s="22">
        <v>0.73611111111111116</v>
      </c>
      <c r="S26" s="24">
        <v>0.76736111111111116</v>
      </c>
      <c r="T26" s="23">
        <v>0.79513888888888895</v>
      </c>
      <c r="U26" s="27">
        <v>0.82291666666666674</v>
      </c>
      <c r="V26" s="21">
        <v>0.84722222222222232</v>
      </c>
      <c r="W26" s="25">
        <v>0.87500000000000011</v>
      </c>
      <c r="X26" s="26">
        <v>0.90277777777777779</v>
      </c>
      <c r="Y26" s="22">
        <v>0.93402777777777779</v>
      </c>
      <c r="Z26" s="24">
        <v>0.95833333333333326</v>
      </c>
      <c r="AA26" s="23">
        <v>0.98958333333333326</v>
      </c>
      <c r="AB26" s="21">
        <v>1.0208333333333333</v>
      </c>
      <c r="AC26" s="25">
        <v>1.0520833333333333</v>
      </c>
      <c r="AD26" s="26">
        <v>1.0833333333333333</v>
      </c>
      <c r="AE26" s="22">
        <v>1.1145833333333333</v>
      </c>
      <c r="AF26" s="23">
        <v>1.1458333333333333</v>
      </c>
      <c r="AG26" s="24">
        <v>1.1770833333333333</v>
      </c>
      <c r="AH26" s="25">
        <v>1.2083333333333333</v>
      </c>
      <c r="AI26" s="14"/>
      <c r="AJ26" s="14"/>
      <c r="BA26" s="1"/>
      <c r="BB26"/>
      <c r="BC26"/>
    </row>
    <row r="27" spans="1:58" s="39" customFormat="1" x14ac:dyDescent="0.35">
      <c r="B27" s="32" t="s">
        <v>18</v>
      </c>
      <c r="C27" s="34">
        <f>C26-C23</f>
        <v>5.2083333333333259E-2</v>
      </c>
      <c r="D27" s="34">
        <f t="shared" ref="D27:AG27" si="5">D26-D23</f>
        <v>5.2083333333333315E-2</v>
      </c>
      <c r="E27" s="34">
        <f t="shared" si="5"/>
        <v>5.902777777777779E-2</v>
      </c>
      <c r="F27" s="34">
        <f t="shared" si="5"/>
        <v>6.25E-2</v>
      </c>
      <c r="G27" s="34">
        <f t="shared" si="5"/>
        <v>6.25E-2</v>
      </c>
      <c r="H27" s="34">
        <f t="shared" si="5"/>
        <v>6.25E-2</v>
      </c>
      <c r="I27" s="34">
        <f t="shared" si="5"/>
        <v>6.25E-2</v>
      </c>
      <c r="J27" s="34">
        <f t="shared" si="5"/>
        <v>6.25E-2</v>
      </c>
      <c r="K27" s="34">
        <f t="shared" si="5"/>
        <v>6.944444444444442E-2</v>
      </c>
      <c r="L27" s="34">
        <f t="shared" si="5"/>
        <v>6.944444444444442E-2</v>
      </c>
      <c r="M27" s="34">
        <f t="shared" si="5"/>
        <v>6.9444444444444531E-2</v>
      </c>
      <c r="N27" s="34">
        <f t="shared" si="5"/>
        <v>6.9444444444444531E-2</v>
      </c>
      <c r="O27" s="34">
        <f t="shared" si="5"/>
        <v>6.9444444444444531E-2</v>
      </c>
      <c r="P27" s="34">
        <f t="shared" si="5"/>
        <v>7.6388888888888951E-2</v>
      </c>
      <c r="Q27" s="34">
        <f t="shared" si="5"/>
        <v>7.986111111111116E-2</v>
      </c>
      <c r="R27" s="34">
        <f t="shared" si="5"/>
        <v>7.986111111111116E-2</v>
      </c>
      <c r="S27" s="34">
        <f t="shared" si="5"/>
        <v>7.986111111111116E-2</v>
      </c>
      <c r="T27" s="34">
        <f t="shared" si="5"/>
        <v>7.6388888888888951E-2</v>
      </c>
      <c r="U27" s="34">
        <f t="shared" si="5"/>
        <v>7.2916666666666741E-2</v>
      </c>
      <c r="V27" s="34">
        <f t="shared" si="5"/>
        <v>6.5972222222222321E-2</v>
      </c>
      <c r="W27" s="34">
        <f t="shared" si="5"/>
        <v>6.2500000000000111E-2</v>
      </c>
      <c r="X27" s="34">
        <f t="shared" si="5"/>
        <v>5.902777777777779E-2</v>
      </c>
      <c r="Y27" s="34">
        <f t="shared" si="5"/>
        <v>5.902777777777779E-2</v>
      </c>
      <c r="Z27" s="34">
        <f t="shared" si="5"/>
        <v>5.2083333333333259E-2</v>
      </c>
      <c r="AA27" s="34">
        <f t="shared" si="5"/>
        <v>5.2083333333333259E-2</v>
      </c>
      <c r="AB27" s="34">
        <f t="shared" si="5"/>
        <v>5.2083333333333259E-2</v>
      </c>
      <c r="AC27" s="34">
        <f t="shared" si="5"/>
        <v>5.2083333333333259E-2</v>
      </c>
      <c r="AD27" s="34">
        <f t="shared" si="5"/>
        <v>5.2083333333333259E-2</v>
      </c>
      <c r="AE27" s="34">
        <f t="shared" si="5"/>
        <v>5.2083333333333259E-2</v>
      </c>
      <c r="AF27" s="34">
        <f t="shared" si="5"/>
        <v>5.2083333333333259E-2</v>
      </c>
      <c r="AG27" s="34">
        <f t="shared" si="5"/>
        <v>5.2083333333333259E-2</v>
      </c>
      <c r="AH27" s="34">
        <f>AH26-AH23</f>
        <v>5.2083333333333259E-2</v>
      </c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BA27" s="1"/>
      <c r="BB27"/>
      <c r="BC27"/>
    </row>
    <row r="28" spans="1:58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</row>
    <row r="29" spans="1:58" ht="15" thickBot="1" x14ac:dyDescent="0.4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D29"/>
      <c r="BF29" s="1"/>
    </row>
    <row r="30" spans="1:58" ht="18.5" x14ac:dyDescent="0.35">
      <c r="B30" s="62" t="s">
        <v>24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/>
      <c r="P30" s="39"/>
      <c r="Q30" s="39"/>
      <c r="R30" s="39"/>
      <c r="S30" s="39"/>
      <c r="T30" s="39"/>
      <c r="U30" s="39"/>
      <c r="V30" s="39"/>
    </row>
    <row r="31" spans="1:58" x14ac:dyDescent="0.3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/>
      <c r="P31" s="39"/>
      <c r="Q31" s="39"/>
      <c r="R31" s="39"/>
      <c r="S31" s="39"/>
      <c r="T31" s="39"/>
      <c r="U31" s="39"/>
      <c r="V31" s="39"/>
    </row>
    <row r="32" spans="1:58" x14ac:dyDescent="0.35">
      <c r="B32" s="43"/>
      <c r="C32" s="44" t="s">
        <v>1</v>
      </c>
      <c r="D32" s="53" t="s">
        <v>2</v>
      </c>
      <c r="E32" s="44" t="s">
        <v>3</v>
      </c>
      <c r="F32" s="44" t="s">
        <v>4</v>
      </c>
      <c r="G32" s="44" t="s">
        <v>5</v>
      </c>
      <c r="H32" s="53" t="s">
        <v>6</v>
      </c>
      <c r="I32" s="44" t="s">
        <v>7</v>
      </c>
      <c r="J32" s="44" t="s">
        <v>19</v>
      </c>
      <c r="K32" s="53" t="s">
        <v>25</v>
      </c>
      <c r="L32" s="44" t="s">
        <v>23</v>
      </c>
      <c r="M32" s="44" t="s">
        <v>20</v>
      </c>
      <c r="N32" s="44" t="s">
        <v>22</v>
      </c>
      <c r="O32" s="45" t="s">
        <v>21</v>
      </c>
      <c r="P32" s="39"/>
      <c r="Q32" s="39"/>
      <c r="R32" s="39"/>
      <c r="S32" s="39"/>
      <c r="T32" s="39"/>
      <c r="U32" s="39"/>
      <c r="V32" s="39"/>
    </row>
    <row r="33" spans="2:22" x14ac:dyDescent="0.35">
      <c r="B33" s="46" t="s">
        <v>26</v>
      </c>
      <c r="C33" s="47">
        <v>1.0416666666666666E-2</v>
      </c>
      <c r="D33" s="54">
        <v>1.3888888888888888E-2</v>
      </c>
      <c r="E33" s="47">
        <v>1.3888888888888888E-2</v>
      </c>
      <c r="F33" s="47">
        <v>1.3888888888888888E-2</v>
      </c>
      <c r="G33" s="47">
        <v>1.7361111111111112E-2</v>
      </c>
      <c r="H33" s="54">
        <v>1.3888888888888888E-2</v>
      </c>
      <c r="I33" s="47">
        <v>1.7361111111111112E-2</v>
      </c>
      <c r="J33" s="47">
        <v>1.7361111111111112E-2</v>
      </c>
      <c r="K33" s="54">
        <v>1.7361111111111112E-2</v>
      </c>
      <c r="L33" s="47">
        <v>2.0833333333333332E-2</v>
      </c>
      <c r="M33" s="47">
        <v>2.0833333333333332E-2</v>
      </c>
      <c r="N33" s="47">
        <v>2.0833333333333332E-2</v>
      </c>
      <c r="O33" s="48">
        <v>2.0833333333333332E-2</v>
      </c>
      <c r="P33" s="39"/>
      <c r="Q33" s="39"/>
      <c r="R33" s="39"/>
      <c r="S33" s="39"/>
      <c r="T33" s="39"/>
      <c r="U33" s="39"/>
      <c r="V33" s="39"/>
    </row>
    <row r="34" spans="2:22" x14ac:dyDescent="0.35">
      <c r="B34" s="46" t="s">
        <v>27</v>
      </c>
      <c r="C34" s="47">
        <v>1.3888888888888888E-2</v>
      </c>
      <c r="D34" s="54">
        <v>1.3888888888888888E-2</v>
      </c>
      <c r="E34" s="47">
        <v>1.7361111111111112E-2</v>
      </c>
      <c r="F34" s="47">
        <v>1.7361111111111112E-2</v>
      </c>
      <c r="G34" s="47">
        <v>1.7361111111111112E-2</v>
      </c>
      <c r="H34" s="54">
        <v>2.0833333333333332E-2</v>
      </c>
      <c r="I34" s="47">
        <v>2.0833333333333332E-2</v>
      </c>
      <c r="J34" s="47">
        <v>2.0833333333333332E-2</v>
      </c>
      <c r="K34" s="54">
        <v>2.0833333333333332E-2</v>
      </c>
      <c r="L34" s="47">
        <v>2.0833333333333332E-2</v>
      </c>
      <c r="M34" s="47">
        <v>2.0833333333333332E-2</v>
      </c>
      <c r="N34" s="47">
        <v>2.4305555555555556E-2</v>
      </c>
      <c r="O34" s="48">
        <v>2.4305555555555556E-2</v>
      </c>
      <c r="P34" s="39"/>
      <c r="Q34" s="39"/>
      <c r="R34" s="39"/>
      <c r="S34" s="39"/>
      <c r="T34" s="39"/>
      <c r="U34" s="39"/>
      <c r="V34" s="39"/>
    </row>
    <row r="35" spans="2:22" x14ac:dyDescent="0.35">
      <c r="B35" s="46" t="s">
        <v>28</v>
      </c>
      <c r="C35" s="47">
        <v>2.7777777777777776E-2</v>
      </c>
      <c r="D35" s="54">
        <v>2.7777777777777776E-2</v>
      </c>
      <c r="E35" s="47">
        <v>2.7777777777777776E-2</v>
      </c>
      <c r="F35" s="47">
        <v>3.125E-2</v>
      </c>
      <c r="G35" s="47">
        <v>2.7777777777777776E-2</v>
      </c>
      <c r="H35" s="54">
        <v>3.125E-2</v>
      </c>
      <c r="I35" s="47">
        <v>2.7777777777777776E-2</v>
      </c>
      <c r="J35" s="47">
        <v>3.125E-2</v>
      </c>
      <c r="K35" s="54">
        <v>3.4722222222222224E-2</v>
      </c>
      <c r="L35" s="47">
        <v>3.125E-2</v>
      </c>
      <c r="M35" s="47">
        <v>3.4722222222222224E-2</v>
      </c>
      <c r="N35" s="47">
        <v>3.125E-2</v>
      </c>
      <c r="O35" s="48">
        <v>3.4722222222222224E-2</v>
      </c>
      <c r="P35" s="39"/>
      <c r="Q35" s="39"/>
      <c r="R35" s="39"/>
      <c r="S35" s="39"/>
      <c r="T35" s="39"/>
      <c r="U35" s="39"/>
      <c r="V35" s="39"/>
    </row>
    <row r="36" spans="2:22" ht="15" thickBot="1" x14ac:dyDescent="0.4">
      <c r="B36" s="49" t="s">
        <v>11</v>
      </c>
      <c r="C36" s="50">
        <v>5.2083333333333329E-2</v>
      </c>
      <c r="D36" s="55">
        <v>5.5555555555555552E-2</v>
      </c>
      <c r="E36" s="50">
        <v>5.9027777777777776E-2</v>
      </c>
      <c r="F36" s="50">
        <v>6.25E-2</v>
      </c>
      <c r="G36" s="50">
        <v>6.25E-2</v>
      </c>
      <c r="H36" s="55">
        <v>6.5972222222222224E-2</v>
      </c>
      <c r="I36" s="50">
        <v>6.5972222222222224E-2</v>
      </c>
      <c r="J36" s="50">
        <v>6.9444444444444448E-2</v>
      </c>
      <c r="K36" s="55">
        <v>7.2916666666666671E-2</v>
      </c>
      <c r="L36" s="50">
        <v>7.2916666666666671E-2</v>
      </c>
      <c r="M36" s="50">
        <v>7.6388888888888895E-2</v>
      </c>
      <c r="N36" s="50">
        <v>7.6388888888888895E-2</v>
      </c>
      <c r="O36" s="51">
        <v>7.9861111111111105E-2</v>
      </c>
      <c r="P36" s="39"/>
      <c r="Q36" s="39"/>
      <c r="R36" s="39"/>
      <c r="S36" s="39"/>
      <c r="T36" s="39"/>
      <c r="U36" s="39"/>
      <c r="V36" s="39"/>
    </row>
    <row r="37" spans="2:22" x14ac:dyDescent="0.35">
      <c r="P37" s="39"/>
      <c r="Q37" s="39"/>
      <c r="R37" s="39"/>
      <c r="S37" s="39"/>
      <c r="T37" s="39"/>
      <c r="U37" s="39"/>
      <c r="V37" s="39"/>
    </row>
    <row r="38" spans="2:22" x14ac:dyDescent="0.35">
      <c r="B38" s="56" t="s">
        <v>29</v>
      </c>
      <c r="T38" s="39"/>
      <c r="U38" s="39"/>
      <c r="V38" s="39"/>
    </row>
  </sheetData>
  <mergeCells count="2">
    <mergeCell ref="B2:I2"/>
    <mergeCell ref="B30:O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TT_45_minutes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Merolle</dc:creator>
  <cp:lastModifiedBy>Mandy Round</cp:lastModifiedBy>
  <dcterms:created xsi:type="dcterms:W3CDTF">2026-03-25T08:10:49Z</dcterms:created>
  <dcterms:modified xsi:type="dcterms:W3CDTF">2026-04-01T09:22:07Z</dcterms:modified>
</cp:coreProperties>
</file>