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\\mag.local\data\users\LSiddall\My Documents\"/>
    </mc:Choice>
  </mc:AlternateContent>
  <xr:revisionPtr revIDLastSave="0" documentId="8_{F87CE611-46D5-4A0A-80C8-D91ABF37CA18}" xr6:coauthVersionLast="47" xr6:coauthVersionMax="47" xr10:uidLastSave="{00000000-0000-0000-0000-000000000000}"/>
  <bookViews>
    <workbookView xWindow="4800" yWindow="2148" windowWidth="17280" windowHeight="8964" xr2:uid="{00000000-000D-0000-FFFF-FFFF00000000}"/>
  </bookViews>
  <sheets>
    <sheet name="September" sheetId="1" r:id="rId1"/>
  </sheets>
  <definedNames>
    <definedName name="_xlnm.Print_Area" localSheetId="0">September!$A$1:$I$29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H16" i="1" l="1"/>
  <c r="F16" i="1"/>
  <c r="H23" i="1" l="1"/>
  <c r="B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<sst xmlns="http://schemas.openxmlformats.org/spreadsheetml/2006/main" count="36" uniqueCount="21">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</sst>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  <xf numFmtId="3" fontId="4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38"/>
  <sheetViews>
    <sheetView tabSelected="1" showOutlineSymbols="0" zoomScale="87" workbookViewId="0">
      <selection activeCell="F29" sqref="F29"/>
    </sheetView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style="37" customWidth="1"/>
    <col min="11" max="11" width="13.5" bestFit="1" customWidth="1"/>
    <col min="12" max="12" width="11.796875" customWidth="1"/>
  </cols>
  <sheetData>
    <row r="1" spans="1:11" ht="15" customHeight="1" x14ac:dyDescent="0.3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19"/>
      <c r="C5" s="16"/>
      <c r="D5" s="19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.2" thickTop="1" x14ac:dyDescent="0.3">
      <c r="A10" s="12"/>
      <c r="B10" s="13"/>
      <c r="C10" s="11"/>
      <c r="D10" s="11"/>
      <c r="E10" s="13"/>
      <c r="F10" s="11"/>
      <c r="G10" s="28"/>
      <c r="H10" s="13"/>
    </row>
    <row r="11" spans="1:11" x14ac:dyDescent="0.3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">
      <c r="A12" s="4" t="s">
        <v>10</v>
      </c>
      <c r="B12" s="25">
        <v>568</v>
      </c>
      <c r="C12" s="21">
        <v>1188</v>
      </c>
      <c r="D12" s="20">
        <f>C12/B12*100-100</f>
        <v>109.1549295774648</v>
      </c>
      <c r="E12" s="25">
        <v>1594</v>
      </c>
      <c r="F12" s="21">
        <v>4896</v>
      </c>
      <c r="G12" s="30">
        <f>F12/E12*100-100</f>
        <v>207.15181932245923</v>
      </c>
      <c r="H12" s="25">
        <v>7399</v>
      </c>
      <c r="I12" s="20">
        <v>-52.156482379566768</v>
      </c>
      <c r="K12" s="23"/>
    </row>
    <row r="13" spans="1:11" x14ac:dyDescent="0.3">
      <c r="A13" s="4" t="s">
        <v>11</v>
      </c>
      <c r="B13" s="25">
        <v>5352</v>
      </c>
      <c r="C13" s="21">
        <v>6670</v>
      </c>
      <c r="D13" s="20">
        <f>C13/B13*100-100</f>
        <v>24.626307922272048</v>
      </c>
      <c r="E13" s="25">
        <v>15002</v>
      </c>
      <c r="F13" s="21">
        <v>21771</v>
      </c>
      <c r="G13" s="30">
        <f>F13/E13*100-100</f>
        <v>45.120650579922682</v>
      </c>
      <c r="H13" s="25">
        <v>31812</v>
      </c>
      <c r="I13" s="20">
        <v>-56.79947853010674</v>
      </c>
      <c r="K13" s="23"/>
    </row>
    <row r="14" spans="1:11" x14ac:dyDescent="0.3">
      <c r="A14" s="4" t="s">
        <v>12</v>
      </c>
      <c r="B14" s="25">
        <v>369</v>
      </c>
      <c r="C14" s="21">
        <v>716</v>
      </c>
      <c r="D14" s="20">
        <f>C14/B14*100-100</f>
        <v>94.037940379403778</v>
      </c>
      <c r="E14" s="25">
        <v>985</v>
      </c>
      <c r="F14" s="21">
        <v>2423</v>
      </c>
      <c r="G14" s="30">
        <f>F14/E14*100-100</f>
        <v>145.98984771573603</v>
      </c>
      <c r="H14" s="25">
        <v>3199</v>
      </c>
      <c r="I14" s="20">
        <v>-31.381381381381374</v>
      </c>
      <c r="K14" s="23"/>
    </row>
    <row r="15" spans="1:11" x14ac:dyDescent="0.3">
      <c r="A15" s="4" t="s">
        <v>13</v>
      </c>
      <c r="B15" s="25">
        <v>520</v>
      </c>
      <c r="C15" s="21">
        <v>755</v>
      </c>
      <c r="D15" s="20">
        <f>C15/B15*100-100</f>
        <v>45.192307692307679</v>
      </c>
      <c r="E15" s="25">
        <v>3065</v>
      </c>
      <c r="F15" s="21">
        <v>3976</v>
      </c>
      <c r="G15" s="30">
        <f>F15/E15*100-100</f>
        <v>29.722675367047316</v>
      </c>
      <c r="H15" s="25">
        <v>7206</v>
      </c>
      <c r="I15" s="20">
        <v>-2.8710068742418144</v>
      </c>
      <c r="K15" s="23"/>
    </row>
    <row r="16" spans="1:11" x14ac:dyDescent="0.3">
      <c r="A16" s="4" t="s">
        <v>8</v>
      </c>
      <c r="B16" s="25">
        <f>SUM(B12:B15)</f>
        <v>6809</v>
      </c>
      <c r="C16" s="21">
        <f>SUM(C12:C15)</f>
        <v>9329</v>
      </c>
      <c r="D16" s="20">
        <f>C16/B16*100-100</f>
        <v>37.009839917755897</v>
      </c>
      <c r="E16" s="25">
        <f>SUM(E12:E15)</f>
        <v>20646</v>
      </c>
      <c r="F16" s="21">
        <f>SUM(F12:F15)</f>
        <v>33066</v>
      </c>
      <c r="G16" s="30">
        <f>F16/E16*100-100</f>
        <v>60.156931124673065</v>
      </c>
      <c r="H16" s="25">
        <f>SUM(H12:H15)</f>
        <v>49616</v>
      </c>
      <c r="I16" s="20">
        <v>-50.964579380139149</v>
      </c>
      <c r="K16" s="23"/>
    </row>
    <row r="17" spans="1:12" x14ac:dyDescent="0.3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2" x14ac:dyDescent="0.3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2" x14ac:dyDescent="0.3">
      <c r="A19" s="4" t="s">
        <v>10</v>
      </c>
      <c r="B19" s="25">
        <v>32663</v>
      </c>
      <c r="C19" s="21">
        <v>95161</v>
      </c>
      <c r="D19" s="20">
        <f>C19/B19*100-100</f>
        <v>191.34188531365766</v>
      </c>
      <c r="E19" s="25">
        <v>78792</v>
      </c>
      <c r="F19" s="21">
        <v>361776</v>
      </c>
      <c r="G19" s="30">
        <f>F19/E19*100-100</f>
        <v>359.15321352421569</v>
      </c>
      <c r="H19" s="25">
        <v>490144</v>
      </c>
      <c r="I19" s="20">
        <v>-53.876006195737894</v>
      </c>
      <c r="K19" s="23"/>
    </row>
    <row r="20" spans="1:12" x14ac:dyDescent="0.3">
      <c r="A20" s="4" t="s">
        <v>11</v>
      </c>
      <c r="B20" s="25">
        <v>522254</v>
      </c>
      <c r="C20" s="21">
        <v>760454</v>
      </c>
      <c r="D20" s="20">
        <f>C20/B20*100-100</f>
        <v>45.60999054100111</v>
      </c>
      <c r="E20" s="25">
        <v>1475629</v>
      </c>
      <c r="F20" s="21">
        <v>2007136</v>
      </c>
      <c r="G20" s="30">
        <f>F20/E20*100-100</f>
        <v>36.019012909071336</v>
      </c>
      <c r="H20" s="25">
        <v>2923282</v>
      </c>
      <c r="I20" s="20">
        <v>-72.159836834096922</v>
      </c>
      <c r="K20" s="23"/>
    </row>
    <row r="21" spans="1:12" x14ac:dyDescent="0.3">
      <c r="A21" s="4" t="s">
        <v>12</v>
      </c>
      <c r="B21" s="25">
        <v>74269</v>
      </c>
      <c r="C21" s="21">
        <v>111249</v>
      </c>
      <c r="D21" s="20">
        <f>C21/B21*100-100</f>
        <v>49.791972424564761</v>
      </c>
      <c r="E21" s="25">
        <v>164438</v>
      </c>
      <c r="F21" s="21">
        <v>306526</v>
      </c>
      <c r="G21" s="30">
        <f>F21/E21*100-100</f>
        <v>86.408251134166051</v>
      </c>
      <c r="H21" s="25">
        <v>389184</v>
      </c>
      <c r="I21" s="20">
        <v>-58.597534898861916</v>
      </c>
      <c r="K21" s="23"/>
    </row>
    <row r="22" spans="1:12" x14ac:dyDescent="0.3">
      <c r="A22" s="4" t="s">
        <v>13</v>
      </c>
      <c r="B22" s="25">
        <v>1707</v>
      </c>
      <c r="C22" s="21">
        <v>10144</v>
      </c>
      <c r="D22" s="20">
        <f>C22/B22*100-100</f>
        <v>494.25893380199182</v>
      </c>
      <c r="E22" s="25">
        <v>4851</v>
      </c>
      <c r="F22" s="21">
        <v>23280</v>
      </c>
      <c r="G22" s="30">
        <f>F22/E22*100-100</f>
        <v>379.90105132962276</v>
      </c>
      <c r="H22" s="25">
        <v>13824</v>
      </c>
      <c r="I22" s="20">
        <v>13.107511045655372</v>
      </c>
      <c r="K22" s="23"/>
    </row>
    <row r="23" spans="1:12" x14ac:dyDescent="0.3">
      <c r="A23" s="4" t="s">
        <v>8</v>
      </c>
      <c r="B23" s="25">
        <f>SUM(B19:B22)</f>
        <v>630893</v>
      </c>
      <c r="C23" s="21">
        <f>SUM(C19:C22)</f>
        <v>977008</v>
      </c>
      <c r="D23" s="20">
        <f>C23/B23*100-100</f>
        <v>54.861125420633925</v>
      </c>
      <c r="E23" s="25">
        <f>SUM(E19:E22)</f>
        <v>1723710</v>
      </c>
      <c r="F23" s="21">
        <f>SUM(F19:F22)</f>
        <v>2698718</v>
      </c>
      <c r="G23" s="30">
        <f>F23/E23*100-100</f>
        <v>56.564503309721459</v>
      </c>
      <c r="H23" s="25">
        <f>SUM(H19:H22)</f>
        <v>3816434</v>
      </c>
      <c r="I23" s="20">
        <v>-69.505665220667666</v>
      </c>
      <c r="K23" s="22"/>
      <c r="L23" s="22"/>
    </row>
    <row r="24" spans="1:12" x14ac:dyDescent="0.3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2" x14ac:dyDescent="0.3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2" x14ac:dyDescent="0.3">
      <c r="A26" s="4" t="s">
        <v>8</v>
      </c>
      <c r="B26" s="25">
        <v>631344</v>
      </c>
      <c r="C26" s="21">
        <v>977043</v>
      </c>
      <c r="D26" s="20">
        <f>C26/B26*100-100</f>
        <v>54.756044248460427</v>
      </c>
      <c r="E26" s="25">
        <v>1725167</v>
      </c>
      <c r="F26" s="21">
        <v>2702104</v>
      </c>
      <c r="G26" s="30">
        <f>F26/E26*100-100</f>
        <v>56.628546685625224</v>
      </c>
      <c r="H26" s="25">
        <v>3821874</v>
      </c>
      <c r="I26" s="20">
        <v>-69.535924044863535</v>
      </c>
      <c r="K26" s="44"/>
      <c r="L26" s="21"/>
    </row>
    <row r="27" spans="1:12" x14ac:dyDescent="0.3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2" x14ac:dyDescent="0.3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2" x14ac:dyDescent="0.3">
      <c r="A29" s="4" t="s">
        <v>8</v>
      </c>
      <c r="B29" s="25">
        <v>3677.4229999999998</v>
      </c>
      <c r="C29" s="21">
        <v>4250.1869999999999</v>
      </c>
      <c r="D29" s="20">
        <f>C29/B29*100-100</f>
        <v>15.575145964986902</v>
      </c>
      <c r="E29" s="25">
        <v>14343.557999999997</v>
      </c>
      <c r="F29" s="21">
        <v>25007.116999999998</v>
      </c>
      <c r="G29" s="30">
        <f>F29/E29*100-100</f>
        <v>74.343890128237376</v>
      </c>
      <c r="H29" s="47">
        <v>50428</v>
      </c>
      <c r="I29" s="20">
        <f>H29/64502*100-100</f>
        <v>-21.819478465784002</v>
      </c>
      <c r="K29" s="23"/>
    </row>
    <row r="30" spans="1:12" x14ac:dyDescent="0.3">
      <c r="B30" s="32"/>
      <c r="C30" s="36"/>
      <c r="D30" s="36"/>
      <c r="E30" s="32"/>
      <c r="F30" s="36"/>
      <c r="G30" s="36"/>
      <c r="H30" s="32"/>
      <c r="I30" s="43"/>
    </row>
    <row r="33" spans="8:15" x14ac:dyDescent="0.3">
      <c r="H33" s="22"/>
      <c r="J33" s="22"/>
      <c r="O33" s="22"/>
    </row>
    <row r="34" spans="8:15" x14ac:dyDescent="0.3">
      <c r="H34" s="26"/>
      <c r="J34" s="26"/>
      <c r="O34" s="26"/>
    </row>
    <row r="38" spans="8:15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</vt:lpstr>
      <vt:lpstr>September!Print_Area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Luke Siddall</cp:lastModifiedBy>
  <cp:lastPrinted>2006-05-16T13:38:49Z</cp:lastPrinted>
  <dcterms:created xsi:type="dcterms:W3CDTF">2002-10-02T08:46:16Z</dcterms:created>
  <dcterms:modified xsi:type="dcterms:W3CDTF">2021-10-04T14:19:09Z</dcterms:modified>
</cp:coreProperties>
</file>