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G:\Monthly reporting\2022_23\1. Apr-22\"/>
    </mc:Choice>
  </mc:AlternateContent>
  <xr:revisionPtr revIDLastSave="0" documentId="13_ncr:1_{3EDE6573-6EBE-4BBD-989D-65873927652E}" xr6:coauthVersionLast="47" xr6:coauthVersionMax="47" xr10:uidLastSave="{00000000-0000-0000-0000-000000000000}"/>
  <bookViews>
    <workbookView xWindow="8040" yWindow="-16320" windowWidth="29040" windowHeight="15840" xr2:uid="{00000000-000D-0000-FFFF-FFFF00000000}"/>
  </bookViews>
  <sheets>
    <sheet name="April" sheetId="1" r:id="rId1"/>
  </sheets>
  <definedNames>
    <definedName name="_xlnm.Print_Area" localSheetId="0">April!$A$1:$I$29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6" i="1"/>
  <c r="F22" i="1" l="1"/>
  <c r="E22" i="1"/>
  <c r="F21" i="1"/>
  <c r="E21" i="1"/>
  <c r="F20" i="1"/>
  <c r="E20" i="1"/>
  <c r="F19" i="1"/>
  <c r="E19" i="1"/>
  <c r="F29" i="1" l="1"/>
  <c r="E29" i="1"/>
  <c r="F26" i="1"/>
  <c r="E26" i="1"/>
  <c r="E13" i="1"/>
  <c r="F13" i="1"/>
  <c r="E14" i="1"/>
  <c r="F14" i="1"/>
  <c r="E15" i="1"/>
  <c r="F15" i="1"/>
  <c r="F12" i="1"/>
  <c r="E12" i="1"/>
  <c r="F23" i="1"/>
  <c r="E23" i="1"/>
  <c r="E16" i="1" l="1"/>
  <c r="C16" i="1"/>
  <c r="H16" i="1"/>
  <c r="F16" i="1"/>
  <c r="H23" i="1" l="1"/>
  <c r="B16" i="1" l="1"/>
  <c r="G26" i="1" l="1"/>
  <c r="G29" i="1" l="1"/>
  <c r="C23" i="1" l="1"/>
  <c r="B23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<sst xmlns="http://schemas.openxmlformats.org/spreadsheetml/2006/main" count="36" uniqueCount="21">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</sst>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0" fontId="0" fillId="0" borderId="0" xfId="0" applyNumberFormat="1" applyBorder="1" applyAlignment="1"/>
    <xf numFmtId="1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33338</xdr:rowOff>
        </xdr:from>
        <xdr:to>
          <xdr:col>8</xdr:col>
          <xdr:colOff>642938</xdr:colOff>
          <xdr:row>5</xdr:row>
          <xdr:rowOff>147638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38"/>
  <sheetViews>
    <sheetView tabSelected="1" showOutlineSymbols="0" zoomScale="87" workbookViewId="0">
      <selection activeCell="I29" sqref="I29"/>
    </sheetView>
  </sheetViews>
  <sheetFormatPr defaultColWidth="9.75" defaultRowHeight="15.4" x14ac:dyDescent="0.4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2" max="12" width="11.8125" customWidth="1"/>
  </cols>
  <sheetData>
    <row r="1" spans="1:11" ht="15" customHeight="1" x14ac:dyDescent="0.4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45">
      <c r="A2" s="2"/>
    </row>
    <row r="3" spans="1:11" x14ac:dyDescent="0.4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45">
      <c r="A4" s="12"/>
      <c r="D4" s="2"/>
    </row>
    <row r="5" spans="1:11" ht="22.5" x14ac:dyDescent="0.6">
      <c r="A5" s="3"/>
      <c r="B5" s="19"/>
      <c r="C5" s="16"/>
      <c r="D5" s="19"/>
      <c r="E5" s="14"/>
      <c r="F5" s="14"/>
      <c r="G5" s="14"/>
      <c r="H5" s="1"/>
    </row>
    <row r="6" spans="1:11" x14ac:dyDescent="0.45">
      <c r="A6" s="12"/>
    </row>
    <row r="7" spans="1:11" ht="15.75" thickBot="1" x14ac:dyDescent="0.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5.75" thickTop="1" x14ac:dyDescent="0.4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5.75" thickBot="1" x14ac:dyDescent="0.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5.75" thickTop="1" x14ac:dyDescent="0.45">
      <c r="A10" s="12"/>
      <c r="B10" s="13"/>
      <c r="C10" s="11"/>
      <c r="D10" s="11"/>
      <c r="E10" s="13"/>
      <c r="F10" s="11"/>
      <c r="G10" s="28"/>
      <c r="H10" s="13"/>
    </row>
    <row r="11" spans="1:11" x14ac:dyDescent="0.4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45">
      <c r="A12" s="4" t="s">
        <v>10</v>
      </c>
      <c r="B12" s="25">
        <v>305</v>
      </c>
      <c r="C12" s="21">
        <v>1349</v>
      </c>
      <c r="D12" s="20">
        <f>C12/B12*100-100</f>
        <v>342.29508196721315</v>
      </c>
      <c r="E12" s="25">
        <f>B12</f>
        <v>305</v>
      </c>
      <c r="F12" s="21">
        <f>C12</f>
        <v>1349</v>
      </c>
      <c r="G12" s="30">
        <f>F12/E12*100-100</f>
        <v>342.29508196721315</v>
      </c>
      <c r="H12" s="25">
        <v>13096</v>
      </c>
      <c r="I12" s="20">
        <v>205.19692379398742</v>
      </c>
      <c r="J12" s="47"/>
      <c r="K12" s="21"/>
    </row>
    <row r="13" spans="1:11" x14ac:dyDescent="0.45">
      <c r="A13" s="4" t="s">
        <v>11</v>
      </c>
      <c r="B13" s="25">
        <v>873</v>
      </c>
      <c r="C13" s="21">
        <v>10322</v>
      </c>
      <c r="D13" s="20">
        <f>C13/B13*100-100</f>
        <v>1082.3596792668959</v>
      </c>
      <c r="E13" s="25">
        <f t="shared" ref="E13:E15" si="0">B13</f>
        <v>873</v>
      </c>
      <c r="F13" s="21">
        <f t="shared" ref="F13:F15" si="1">C13</f>
        <v>10322</v>
      </c>
      <c r="G13" s="30">
        <f>F13/E13*100-100</f>
        <v>1082.3596792668959</v>
      </c>
      <c r="H13" s="25">
        <v>71956</v>
      </c>
      <c r="I13" s="20">
        <v>180.09342156481119</v>
      </c>
      <c r="J13" s="47"/>
      <c r="K13" s="21"/>
    </row>
    <row r="14" spans="1:11" x14ac:dyDescent="0.45">
      <c r="A14" s="4" t="s">
        <v>12</v>
      </c>
      <c r="B14" s="25">
        <v>186</v>
      </c>
      <c r="C14" s="21">
        <v>703</v>
      </c>
      <c r="D14" s="20">
        <f>C14/B14*100-100</f>
        <v>277.95698924731187</v>
      </c>
      <c r="E14" s="25">
        <f t="shared" si="0"/>
        <v>186</v>
      </c>
      <c r="F14" s="21">
        <f t="shared" si="1"/>
        <v>703</v>
      </c>
      <c r="G14" s="30">
        <f>F14/E14*100-100</f>
        <v>277.95698924731187</v>
      </c>
      <c r="H14" s="25">
        <v>5954</v>
      </c>
      <c r="I14" s="20">
        <v>212.71008403361344</v>
      </c>
      <c r="J14" s="47"/>
      <c r="K14" s="21"/>
    </row>
    <row r="15" spans="1:11" x14ac:dyDescent="0.45">
      <c r="A15" s="4" t="s">
        <v>13</v>
      </c>
      <c r="B15" s="25">
        <v>479</v>
      </c>
      <c r="C15" s="21">
        <v>835</v>
      </c>
      <c r="D15" s="20">
        <f>C15/B15*100-100</f>
        <v>74.321503131524025</v>
      </c>
      <c r="E15" s="25">
        <f t="shared" si="0"/>
        <v>479</v>
      </c>
      <c r="F15" s="21">
        <f t="shared" si="1"/>
        <v>835</v>
      </c>
      <c r="G15" s="30">
        <f>F15/E15*100-100</f>
        <v>74.321503131524025</v>
      </c>
      <c r="H15" s="25">
        <v>8530</v>
      </c>
      <c r="I15" s="20">
        <v>32.659409020217737</v>
      </c>
      <c r="J15" s="47"/>
      <c r="K15" s="21"/>
    </row>
    <row r="16" spans="1:11" x14ac:dyDescent="0.45">
      <c r="A16" s="4" t="s">
        <v>8</v>
      </c>
      <c r="B16" s="25">
        <f>SUM(B12:B15)</f>
        <v>1843</v>
      </c>
      <c r="C16" s="21">
        <f>SUM(C12:C15)</f>
        <v>13209</v>
      </c>
      <c r="D16" s="20">
        <f>C16/B16*100-100</f>
        <v>616.71188279978298</v>
      </c>
      <c r="E16" s="25">
        <f>SUM(E12:E15)</f>
        <v>1843</v>
      </c>
      <c r="F16" s="21">
        <f>SUM(F12:F15)</f>
        <v>13209</v>
      </c>
      <c r="G16" s="30">
        <f>F16/E16*100-100</f>
        <v>616.71188279978298</v>
      </c>
      <c r="H16" s="25">
        <f>SUM(H12:H15)</f>
        <v>99536</v>
      </c>
      <c r="I16" s="20">
        <v>159.78337465744488</v>
      </c>
      <c r="J16" s="22"/>
      <c r="K16" s="21"/>
    </row>
    <row r="17" spans="1:12" x14ac:dyDescent="0.45">
      <c r="A17" s="4"/>
      <c r="B17" s="25"/>
      <c r="C17" s="21"/>
      <c r="D17" s="20"/>
      <c r="E17" s="25"/>
      <c r="F17" s="21"/>
      <c r="G17" s="30"/>
      <c r="H17" s="25"/>
      <c r="I17" s="45"/>
      <c r="K17" s="48"/>
    </row>
    <row r="18" spans="1:12" x14ac:dyDescent="0.45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2" x14ac:dyDescent="0.45">
      <c r="A19" s="4" t="s">
        <v>10</v>
      </c>
      <c r="B19" s="25">
        <v>18438</v>
      </c>
      <c r="C19" s="21">
        <v>121580</v>
      </c>
      <c r="D19" s="20">
        <f>C19/B19*100-100</f>
        <v>559.39906714394181</v>
      </c>
      <c r="E19" s="25">
        <f>B19</f>
        <v>18438</v>
      </c>
      <c r="F19" s="21">
        <f t="shared" ref="F19:F22" si="2">C19</f>
        <v>121580</v>
      </c>
      <c r="G19" s="30">
        <f>F19/E19*100-100</f>
        <v>559.39906714394181</v>
      </c>
      <c r="H19" s="25">
        <v>1039572</v>
      </c>
      <c r="I19" s="20">
        <v>366.28869771155348</v>
      </c>
      <c r="J19" s="47"/>
      <c r="K19" s="22"/>
      <c r="L19" s="22"/>
    </row>
    <row r="20" spans="1:12" x14ac:dyDescent="0.45">
      <c r="A20" s="4" t="s">
        <v>11</v>
      </c>
      <c r="B20" s="25">
        <v>59816</v>
      </c>
      <c r="C20" s="21">
        <v>1632838</v>
      </c>
      <c r="D20" s="20">
        <f>C20/B20*100-100</f>
        <v>2629.7679550621906</v>
      </c>
      <c r="E20" s="25">
        <f t="shared" ref="E20:E22" si="3">B20</f>
        <v>59816</v>
      </c>
      <c r="F20" s="21">
        <f t="shared" si="2"/>
        <v>1632838</v>
      </c>
      <c r="G20" s="30">
        <f>F20/E20*100-100</f>
        <v>2629.7679550621906</v>
      </c>
      <c r="H20" s="25">
        <v>8906969</v>
      </c>
      <c r="I20" s="20">
        <v>268.12030678038883</v>
      </c>
      <c r="K20" s="22"/>
      <c r="L20" s="22"/>
    </row>
    <row r="21" spans="1:12" x14ac:dyDescent="0.45">
      <c r="A21" s="4" t="s">
        <v>12</v>
      </c>
      <c r="B21" s="25">
        <v>3806</v>
      </c>
      <c r="C21" s="21">
        <v>122159</v>
      </c>
      <c r="D21" s="20">
        <f>C21/B21*100-100</f>
        <v>3109.6426694692591</v>
      </c>
      <c r="E21" s="25">
        <f t="shared" si="3"/>
        <v>3806</v>
      </c>
      <c r="F21" s="21">
        <f t="shared" si="2"/>
        <v>122159</v>
      </c>
      <c r="G21" s="30">
        <f>F21/E21*100-100</f>
        <v>3109.6426694692591</v>
      </c>
      <c r="H21" s="25">
        <v>982119</v>
      </c>
      <c r="I21" s="20">
        <v>298.1138500079046</v>
      </c>
      <c r="J21" s="47"/>
      <c r="K21" s="22"/>
      <c r="L21" s="22"/>
    </row>
    <row r="22" spans="1:12" x14ac:dyDescent="0.45">
      <c r="A22" s="4" t="s">
        <v>13</v>
      </c>
      <c r="B22" s="25">
        <v>160</v>
      </c>
      <c r="C22" s="21">
        <v>9966</v>
      </c>
      <c r="D22" s="20">
        <f>C22/B22*100-100</f>
        <v>6128.75</v>
      </c>
      <c r="E22" s="25">
        <f t="shared" si="3"/>
        <v>160</v>
      </c>
      <c r="F22" s="21">
        <f t="shared" si="2"/>
        <v>9966</v>
      </c>
      <c r="G22" s="30">
        <f>F22/E22*100-100</f>
        <v>6128.75</v>
      </c>
      <c r="H22" s="25">
        <v>18127</v>
      </c>
      <c r="I22" s="20">
        <v>72.621655080468514</v>
      </c>
      <c r="K22" s="22"/>
      <c r="L22" s="22"/>
    </row>
    <row r="23" spans="1:12" x14ac:dyDescent="0.45">
      <c r="A23" s="4" t="s">
        <v>8</v>
      </c>
      <c r="B23" s="25">
        <f>SUM(B19:B22)</f>
        <v>82220</v>
      </c>
      <c r="C23" s="21">
        <f>SUM(C19:C22)</f>
        <v>1886543</v>
      </c>
      <c r="D23" s="20">
        <f>C23/B23*100-100</f>
        <v>2194.5062028703478</v>
      </c>
      <c r="E23" s="25">
        <f>SUM(E19:E22)</f>
        <v>82220</v>
      </c>
      <c r="F23" s="21">
        <f>SUM(F19:F22)</f>
        <v>1886543</v>
      </c>
      <c r="G23" s="30">
        <f>F23/E23*100-100</f>
        <v>2194.5062028703478</v>
      </c>
      <c r="H23" s="25">
        <f>SUM(H19:H22)</f>
        <v>10946787</v>
      </c>
      <c r="I23" s="20">
        <v>277.51173302534966</v>
      </c>
      <c r="J23" s="22"/>
      <c r="K23" s="22"/>
      <c r="L23" s="22"/>
    </row>
    <row r="24" spans="1:12" x14ac:dyDescent="0.45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2" x14ac:dyDescent="0.45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2" x14ac:dyDescent="0.45">
      <c r="A26" s="4" t="s">
        <v>8</v>
      </c>
      <c r="B26" s="25">
        <v>82220</v>
      </c>
      <c r="C26" s="21">
        <v>1890981</v>
      </c>
      <c r="D26" s="20">
        <f>C26/B26*100-100</f>
        <v>2199.9039163220627</v>
      </c>
      <c r="E26" s="25">
        <f>B26</f>
        <v>82220</v>
      </c>
      <c r="F26" s="21">
        <f>C26</f>
        <v>1890981</v>
      </c>
      <c r="G26" s="30">
        <f>F26/E26*100-100</f>
        <v>2199.9039163220627</v>
      </c>
      <c r="H26" s="25">
        <v>10963835</v>
      </c>
      <c r="I26" s="20">
        <f>H26/2903250*100-100</f>
        <v>277.64005855506764</v>
      </c>
      <c r="J26" s="47"/>
      <c r="K26" s="44"/>
      <c r="L26" s="21"/>
    </row>
    <row r="27" spans="1:12" x14ac:dyDescent="0.45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2" x14ac:dyDescent="0.45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2" x14ac:dyDescent="0.45">
      <c r="A29" s="4" t="s">
        <v>8</v>
      </c>
      <c r="B29" s="25">
        <v>3830</v>
      </c>
      <c r="C29" s="21">
        <v>5532</v>
      </c>
      <c r="D29" s="20">
        <f>C29/B29*100-100</f>
        <v>44.438642297650119</v>
      </c>
      <c r="E29" s="25">
        <f>B29</f>
        <v>3830</v>
      </c>
      <c r="F29" s="21">
        <f>C29</f>
        <v>5532</v>
      </c>
      <c r="G29" s="30">
        <f>F29/E29*100-100</f>
        <v>44.438642297650119</v>
      </c>
      <c r="H29" s="47">
        <v>58373</v>
      </c>
      <c r="I29" s="20">
        <f>H29/42608*100-100</f>
        <v>37.000093879083749</v>
      </c>
      <c r="J29" s="47"/>
      <c r="K29" s="49"/>
      <c r="L29" s="22"/>
    </row>
    <row r="30" spans="1:12" x14ac:dyDescent="0.45">
      <c r="B30" s="32"/>
      <c r="C30" s="36"/>
      <c r="D30" s="36"/>
      <c r="E30" s="32"/>
      <c r="F30" s="36"/>
      <c r="G30" s="36"/>
      <c r="H30" s="32"/>
      <c r="I30" s="43"/>
    </row>
    <row r="33" spans="8:15" x14ac:dyDescent="0.45">
      <c r="H33" s="22"/>
      <c r="J33" s="22"/>
      <c r="O33" s="22"/>
    </row>
    <row r="34" spans="8:15" x14ac:dyDescent="0.45">
      <c r="H34" s="26"/>
      <c r="J34" s="26"/>
      <c r="O34" s="26"/>
    </row>
    <row r="38" spans="8:15" ht="9.75" customHeight="1" x14ac:dyDescent="0.4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33338</xdr:rowOff>
              </from>
              <to>
                <xdr:col>8</xdr:col>
                <xdr:colOff>642938</xdr:colOff>
                <xdr:row>5</xdr:row>
                <xdr:rowOff>147638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</vt:lpstr>
      <vt:lpstr>April!Print_Area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2022-05-04T10:38:32Z</dcterms:modified>
</cp:coreProperties>
</file>