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G:\Monthly reporting\2021_22\7. Oct-21\"/>
    </mc:Choice>
  </mc:AlternateContent>
  <xr:revisionPtr revIDLastSave="0" documentId="13_ncr:1_{9F226878-B6C7-4797-87E7-780CE6C5210A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October" sheetId="1" r:id="rId1"/>
  </sheets>
  <definedNames>
    <definedName name="_xlnm.Print_Area" localSheetId="0">October!$A$1:$I$29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F16" i="1"/>
  <c r="H23" i="1" l="1"/>
  <c r="B16" i="1" l="1"/>
  <c r="G26" i="1" l="1"/>
  <c r="G29" i="1" l="1"/>
  <c r="E23" i="1" l="1"/>
  <c r="F23" i="1"/>
  <c r="C23" i="1" l="1"/>
  <c r="B23" i="1"/>
  <c r="E16" i="1" l="1"/>
  <c r="C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<sst xmlns="http://schemas.openxmlformats.org/spreadsheetml/2006/main" count="36" uniqueCount="21">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</sst>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3" fontId="4" fillId="2" borderId="0" xfId="0" applyNumberFormat="1" applyFont="1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7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  <xf numFmtId="165" fontId="0" fillId="0" borderId="0" xfId="0" applyNumberFormat="1" applyAlignment="1"/>
    <xf numFmtId="165" fontId="9" fillId="0" borderId="0" xfId="0" applyNumberFormat="1" applyFont="1" applyAlignment="1"/>
    <xf numFmtId="165" fontId="0" fillId="0" borderId="4" xfId="0" applyNumberFormat="1" applyBorder="1" applyAlignment="1"/>
    <xf numFmtId="165" fontId="0" fillId="2" borderId="0" xfId="0" applyNumberFormat="1" applyFill="1" applyAlignment="1"/>
    <xf numFmtId="165" fontId="9" fillId="0" borderId="0" xfId="0" applyNumberFormat="1" applyFont="1" applyBorder="1" applyAlignment="1"/>
    <xf numFmtId="165" fontId="9" fillId="2" borderId="0" xfId="0" applyNumberFormat="1" applyFont="1" applyFill="1" applyBorder="1" applyAlignment="1"/>
    <xf numFmtId="165" fontId="0" fillId="0" borderId="0" xfId="0" applyNumberFormat="1" applyBorder="1" applyAlignment="1"/>
    <xf numFmtId="1" fontId="0" fillId="0" borderId="0" xfId="0" applyNumberFormat="1" applyBorder="1" applyAlignment="1"/>
    <xf numFmtId="2" fontId="9" fillId="0" borderId="0" xfId="0" applyNumberFormat="1" applyFont="1" applyBorder="1" applyAlignment="1"/>
    <xf numFmtId="2" fontId="9" fillId="2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10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33338</xdr:rowOff>
        </xdr:from>
        <xdr:to>
          <xdr:col>8</xdr:col>
          <xdr:colOff>642938</xdr:colOff>
          <xdr:row>5</xdr:row>
          <xdr:rowOff>147638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O38"/>
  <sheetViews>
    <sheetView tabSelected="1" showOutlineSymbols="0" zoomScale="87" workbookViewId="0">
      <selection activeCell="A4" sqref="A4"/>
    </sheetView>
  </sheetViews>
  <sheetFormatPr defaultColWidth="9.75" defaultRowHeight="15.4" x14ac:dyDescent="0.4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style="37" customWidth="1"/>
    <col min="11" max="11" width="13.5" bestFit="1" customWidth="1"/>
    <col min="12" max="12" width="11.8125" customWidth="1"/>
  </cols>
  <sheetData>
    <row r="1" spans="1:11" ht="15" customHeight="1" x14ac:dyDescent="0.45">
      <c r="A1" s="18" t="s">
        <v>18</v>
      </c>
      <c r="B1" s="1"/>
      <c r="C1" s="1"/>
      <c r="D1" s="1"/>
      <c r="E1" s="1"/>
      <c r="F1" s="1"/>
      <c r="G1" s="1"/>
      <c r="H1" s="1"/>
    </row>
    <row r="2" spans="1:11" x14ac:dyDescent="0.45">
      <c r="A2" s="2"/>
    </row>
    <row r="3" spans="1:11" x14ac:dyDescent="0.45">
      <c r="A3" s="18" t="s">
        <v>20</v>
      </c>
      <c r="B3" s="1"/>
      <c r="C3" s="1"/>
      <c r="D3" s="1"/>
      <c r="E3" s="1"/>
      <c r="F3" s="1"/>
      <c r="G3" s="1"/>
      <c r="H3" s="1"/>
    </row>
    <row r="4" spans="1:11" x14ac:dyDescent="0.45">
      <c r="A4" s="12"/>
      <c r="D4" s="2"/>
    </row>
    <row r="5" spans="1:11" ht="22.5" x14ac:dyDescent="0.6">
      <c r="A5" s="3"/>
      <c r="B5" s="19"/>
      <c r="C5" s="16"/>
      <c r="D5" s="19"/>
      <c r="E5" s="14"/>
      <c r="F5" s="14"/>
      <c r="G5" s="14"/>
      <c r="H5" s="1"/>
    </row>
    <row r="6" spans="1:11" x14ac:dyDescent="0.45">
      <c r="A6" s="12"/>
    </row>
    <row r="7" spans="1:11" ht="15.75" thickBot="1" x14ac:dyDescent="0.5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5.75" thickTop="1" x14ac:dyDescent="0.4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38" t="s">
        <v>16</v>
      </c>
    </row>
    <row r="9" spans="1:11" ht="15.75" thickBot="1" x14ac:dyDescent="0.5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39"/>
    </row>
    <row r="10" spans="1:11" ht="15.75" thickTop="1" x14ac:dyDescent="0.45">
      <c r="A10" s="12"/>
      <c r="B10" s="13"/>
      <c r="C10" s="11"/>
      <c r="D10" s="11"/>
      <c r="E10" s="13"/>
      <c r="F10" s="11"/>
      <c r="G10" s="28"/>
      <c r="H10" s="13"/>
    </row>
    <row r="11" spans="1:11" x14ac:dyDescent="0.45">
      <c r="A11" s="12"/>
      <c r="B11" s="31"/>
      <c r="C11" s="17"/>
      <c r="D11" s="15" t="s">
        <v>9</v>
      </c>
      <c r="E11" s="24"/>
      <c r="F11" s="27"/>
      <c r="G11" s="29"/>
      <c r="H11" s="31"/>
      <c r="I11" s="40"/>
    </row>
    <row r="12" spans="1:11" x14ac:dyDescent="0.45">
      <c r="A12" s="4" t="s">
        <v>10</v>
      </c>
      <c r="B12" s="25">
        <v>694</v>
      </c>
      <c r="C12" s="21">
        <v>1310</v>
      </c>
      <c r="D12" s="20">
        <f>C12/B12*100-100</f>
        <v>88.760806916426503</v>
      </c>
      <c r="E12" s="25">
        <v>2288</v>
      </c>
      <c r="F12" s="21">
        <v>6198</v>
      </c>
      <c r="G12" s="30">
        <f>F12/E12*100-100</f>
        <v>170.89160839160837</v>
      </c>
      <c r="H12" s="25">
        <v>8007</v>
      </c>
      <c r="I12" s="20">
        <v>-39.128782119507378</v>
      </c>
      <c r="K12" s="21"/>
    </row>
    <row r="13" spans="1:11" x14ac:dyDescent="0.45">
      <c r="A13" s="4" t="s">
        <v>11</v>
      </c>
      <c r="B13" s="25">
        <v>3809</v>
      </c>
      <c r="C13" s="21">
        <v>7144</v>
      </c>
      <c r="D13" s="20">
        <f>C13/B13*100-100</f>
        <v>87.555788920976653</v>
      </c>
      <c r="E13" s="25">
        <v>18811</v>
      </c>
      <c r="F13" s="21">
        <v>28923</v>
      </c>
      <c r="G13" s="30">
        <f>F13/E13*100-100</f>
        <v>53.755781191855817</v>
      </c>
      <c r="H13" s="25">
        <v>35155</v>
      </c>
      <c r="I13" s="20">
        <v>-45.644443070072363</v>
      </c>
      <c r="K13" s="21"/>
    </row>
    <row r="14" spans="1:11" x14ac:dyDescent="0.45">
      <c r="A14" s="4" t="s">
        <v>12</v>
      </c>
      <c r="B14" s="25">
        <v>226</v>
      </c>
      <c r="C14" s="21">
        <v>625</v>
      </c>
      <c r="D14" s="20">
        <f>C14/B14*100-100</f>
        <v>176.54867256637169</v>
      </c>
      <c r="E14" s="25">
        <v>1211</v>
      </c>
      <c r="F14" s="21">
        <v>3047</v>
      </c>
      <c r="G14" s="30">
        <f>F14/E14*100-100</f>
        <v>151.61023947151114</v>
      </c>
      <c r="H14" s="25">
        <v>3597</v>
      </c>
      <c r="I14" s="20">
        <v>-7.8165043567401256</v>
      </c>
      <c r="K14" s="21"/>
    </row>
    <row r="15" spans="1:11" x14ac:dyDescent="0.45">
      <c r="A15" s="4" t="s">
        <v>13</v>
      </c>
      <c r="B15" s="25">
        <v>564</v>
      </c>
      <c r="C15" s="21">
        <v>889</v>
      </c>
      <c r="D15" s="20">
        <f>C15/B15*100-100</f>
        <v>57.624113475177296</v>
      </c>
      <c r="E15" s="25">
        <v>3629</v>
      </c>
      <c r="F15" s="21">
        <v>4870</v>
      </c>
      <c r="G15" s="30">
        <f>F15/E15*100-100</f>
        <v>34.196748415541492</v>
      </c>
      <c r="H15" s="25">
        <v>7536</v>
      </c>
      <c r="I15" s="20">
        <v>7.5649443334284854</v>
      </c>
      <c r="K15" s="21"/>
    </row>
    <row r="16" spans="1:11" x14ac:dyDescent="0.45">
      <c r="A16" s="4" t="s">
        <v>8</v>
      </c>
      <c r="B16" s="25">
        <f>SUM(B12:B15)</f>
        <v>5293</v>
      </c>
      <c r="C16" s="21">
        <f>SUM(C12:C15)</f>
        <v>9968</v>
      </c>
      <c r="D16" s="20">
        <f>C16/B16*100-100</f>
        <v>88.324201775930476</v>
      </c>
      <c r="E16" s="25">
        <f>SUM(E12:E15)</f>
        <v>25939</v>
      </c>
      <c r="F16" s="21">
        <f>SUM(F12:F15)</f>
        <v>43038</v>
      </c>
      <c r="G16" s="30">
        <f>F16/E16*100-100</f>
        <v>65.920043178225853</v>
      </c>
      <c r="H16" s="25">
        <f>SUM(H12:H15)</f>
        <v>54295</v>
      </c>
      <c r="I16" s="20">
        <v>-38.814262210101646</v>
      </c>
      <c r="K16" s="21"/>
    </row>
    <row r="17" spans="1:12" x14ac:dyDescent="0.45">
      <c r="A17" s="4"/>
      <c r="B17" s="25"/>
      <c r="C17" s="21"/>
      <c r="D17" s="20"/>
      <c r="E17" s="25"/>
      <c r="F17" s="21"/>
      <c r="G17" s="30"/>
      <c r="H17" s="25"/>
      <c r="I17" s="45"/>
      <c r="K17" s="48"/>
    </row>
    <row r="18" spans="1:12" x14ac:dyDescent="0.45">
      <c r="A18" s="4"/>
      <c r="B18" s="24"/>
      <c r="C18" s="27"/>
      <c r="D18" s="33" t="s">
        <v>14</v>
      </c>
      <c r="E18" s="24"/>
      <c r="F18" s="27"/>
      <c r="G18" s="29"/>
      <c r="H18" s="24"/>
      <c r="I18" s="46"/>
      <c r="K18" s="23"/>
    </row>
    <row r="19" spans="1:12" x14ac:dyDescent="0.45">
      <c r="A19" s="4" t="s">
        <v>10</v>
      </c>
      <c r="B19" s="25">
        <v>30497</v>
      </c>
      <c r="C19" s="21">
        <v>109456</v>
      </c>
      <c r="D19" s="20">
        <f>C19/B19*100-100</f>
        <v>258.90743351805099</v>
      </c>
      <c r="E19" s="25">
        <v>109289</v>
      </c>
      <c r="F19" s="21">
        <v>471242</v>
      </c>
      <c r="G19" s="30">
        <f>F19/E19*100-100</f>
        <v>331.18886621709407</v>
      </c>
      <c r="H19" s="25">
        <v>568368</v>
      </c>
      <c r="I19" s="20">
        <v>-35.487722794978112</v>
      </c>
      <c r="K19" s="23"/>
    </row>
    <row r="20" spans="1:12" x14ac:dyDescent="0.45">
      <c r="A20" s="4" t="s">
        <v>11</v>
      </c>
      <c r="B20" s="25">
        <v>325025</v>
      </c>
      <c r="C20" s="21">
        <v>964287</v>
      </c>
      <c r="D20" s="20">
        <f>C20/B20*100-100</f>
        <v>196.68087070225369</v>
      </c>
      <c r="E20" s="25">
        <v>1800654</v>
      </c>
      <c r="F20" s="21">
        <v>2971423</v>
      </c>
      <c r="G20" s="30">
        <f>F20/E20*100-100</f>
        <v>65.019098616391602</v>
      </c>
      <c r="H20" s="25">
        <v>3572698</v>
      </c>
      <c r="I20" s="20">
        <v>-59.157963327083998</v>
      </c>
      <c r="K20" s="23"/>
    </row>
    <row r="21" spans="1:12" x14ac:dyDescent="0.45">
      <c r="A21" s="4" t="s">
        <v>12</v>
      </c>
      <c r="B21" s="25">
        <v>38391</v>
      </c>
      <c r="C21" s="21">
        <v>119939</v>
      </c>
      <c r="D21" s="20">
        <f>C21/B21*100-100</f>
        <v>212.41436795082183</v>
      </c>
      <c r="E21" s="25">
        <v>202829</v>
      </c>
      <c r="F21" s="21">
        <v>426465</v>
      </c>
      <c r="G21" s="30">
        <f>F21/E21*100-100</f>
        <v>110.25839500268697</v>
      </c>
      <c r="H21" s="25">
        <v>466512</v>
      </c>
      <c r="I21" s="20">
        <v>-39.746048721137939</v>
      </c>
      <c r="K21" s="23"/>
    </row>
    <row r="22" spans="1:12" x14ac:dyDescent="0.45">
      <c r="A22" s="4" t="s">
        <v>13</v>
      </c>
      <c r="B22" s="25">
        <v>6169</v>
      </c>
      <c r="C22" s="21">
        <v>11548</v>
      </c>
      <c r="D22" s="20">
        <f>C22/B22*100-100</f>
        <v>87.19403468957691</v>
      </c>
      <c r="E22" s="25">
        <v>11020</v>
      </c>
      <c r="F22" s="21">
        <v>34837</v>
      </c>
      <c r="G22" s="30">
        <f>F22/E22*100-100</f>
        <v>216.12522686025409</v>
      </c>
      <c r="H22" s="25">
        <v>14023</v>
      </c>
      <c r="I22" s="20">
        <v>16.470099667774079</v>
      </c>
      <c r="K22" s="23"/>
    </row>
    <row r="23" spans="1:12" x14ac:dyDescent="0.45">
      <c r="A23" s="4" t="s">
        <v>8</v>
      </c>
      <c r="B23" s="25">
        <f>SUM(B19:B22)</f>
        <v>400082</v>
      </c>
      <c r="C23" s="21">
        <f>SUM(C19:C22)</f>
        <v>1205230</v>
      </c>
      <c r="D23" s="20">
        <f>C23/B23*100-100</f>
        <v>201.24574462235245</v>
      </c>
      <c r="E23" s="25">
        <f>SUM(E19:E22)</f>
        <v>2123792</v>
      </c>
      <c r="F23" s="21">
        <f>SUM(F19:F22)</f>
        <v>3903967</v>
      </c>
      <c r="G23" s="30">
        <f>F23/E23*100-100</f>
        <v>83.820590716981684</v>
      </c>
      <c r="H23" s="25">
        <f>SUM(H19:H22)</f>
        <v>4621601</v>
      </c>
      <c r="I23" s="20">
        <v>-55.625129981970076</v>
      </c>
      <c r="K23" s="22"/>
      <c r="L23" s="22"/>
    </row>
    <row r="24" spans="1:12" x14ac:dyDescent="0.45">
      <c r="A24" s="4"/>
      <c r="B24" s="25"/>
      <c r="C24" s="21"/>
      <c r="D24" s="20"/>
      <c r="E24" s="25"/>
      <c r="F24" s="21"/>
      <c r="G24" s="30"/>
      <c r="H24" s="25"/>
      <c r="I24" s="45"/>
      <c r="K24" s="23"/>
    </row>
    <row r="25" spans="1:12" x14ac:dyDescent="0.45">
      <c r="A25" s="4"/>
      <c r="B25" s="24"/>
      <c r="C25" s="34"/>
      <c r="D25" s="35" t="s">
        <v>17</v>
      </c>
      <c r="E25" s="24"/>
      <c r="F25" s="27"/>
      <c r="G25" s="29"/>
      <c r="H25" s="24"/>
      <c r="I25" s="46"/>
      <c r="K25" s="23"/>
    </row>
    <row r="26" spans="1:12" x14ac:dyDescent="0.45">
      <c r="A26" s="4" t="s">
        <v>8</v>
      </c>
      <c r="B26" s="25">
        <v>400169</v>
      </c>
      <c r="C26" s="21">
        <v>1205497</v>
      </c>
      <c r="D26" s="20">
        <f>C26/B26*100-100</f>
        <v>201.24697315384253</v>
      </c>
      <c r="E26" s="25">
        <v>2125336</v>
      </c>
      <c r="F26" s="21">
        <v>3907100</v>
      </c>
      <c r="G26" s="30">
        <f>F26/E26*100-100</f>
        <v>83.83446193919454</v>
      </c>
      <c r="H26" s="25">
        <v>4626701</v>
      </c>
      <c r="I26" s="20">
        <v>-55.685088443031397</v>
      </c>
      <c r="K26" s="44"/>
      <c r="L26" s="21"/>
    </row>
    <row r="27" spans="1:12" x14ac:dyDescent="0.45">
      <c r="A27" s="4"/>
      <c r="B27" s="25"/>
      <c r="C27" s="21"/>
      <c r="D27" s="20"/>
      <c r="E27" s="25"/>
      <c r="F27" s="21"/>
      <c r="G27" s="30"/>
      <c r="H27" s="25"/>
      <c r="I27" s="41"/>
      <c r="K27" s="23"/>
    </row>
    <row r="28" spans="1:12" x14ac:dyDescent="0.45">
      <c r="A28" s="4"/>
      <c r="B28" s="24"/>
      <c r="C28" s="27"/>
      <c r="D28" s="33" t="s">
        <v>15</v>
      </c>
      <c r="E28" s="24"/>
      <c r="F28" s="27"/>
      <c r="G28" s="29"/>
      <c r="H28" s="24"/>
      <c r="I28" s="42"/>
      <c r="K28" s="23"/>
    </row>
    <row r="29" spans="1:12" x14ac:dyDescent="0.45">
      <c r="A29" s="4" t="s">
        <v>8</v>
      </c>
      <c r="B29" s="25">
        <v>4145</v>
      </c>
      <c r="C29" s="21">
        <v>5124</v>
      </c>
      <c r="D29" s="20">
        <f>C29/B29*100-100</f>
        <v>23.618817852834752</v>
      </c>
      <c r="E29" s="25">
        <v>18489</v>
      </c>
      <c r="F29" s="21">
        <v>30132</v>
      </c>
      <c r="G29" s="30">
        <f>F29/E29*100-100</f>
        <v>62.972578289793915</v>
      </c>
      <c r="H29" s="47">
        <v>51407</v>
      </c>
      <c r="I29" s="20">
        <v>-12.500212762335963</v>
      </c>
      <c r="K29" s="23"/>
    </row>
    <row r="30" spans="1:12" x14ac:dyDescent="0.45">
      <c r="B30" s="32"/>
      <c r="C30" s="36"/>
      <c r="D30" s="36"/>
      <c r="E30" s="32"/>
      <c r="F30" s="36"/>
      <c r="G30" s="36"/>
      <c r="H30" s="32"/>
      <c r="I30" s="43"/>
    </row>
    <row r="33" spans="8:15" x14ac:dyDescent="0.45">
      <c r="H33" s="22"/>
      <c r="J33" s="22"/>
      <c r="O33" s="22"/>
    </row>
    <row r="34" spans="8:15" x14ac:dyDescent="0.45">
      <c r="H34" s="26"/>
      <c r="J34" s="26"/>
      <c r="O34" s="26"/>
    </row>
    <row r="38" spans="8:15" ht="9.75" customHeight="1" x14ac:dyDescent="0.4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33338</xdr:rowOff>
              </from>
              <to>
                <xdr:col>8</xdr:col>
                <xdr:colOff>642938</xdr:colOff>
                <xdr:row>5</xdr:row>
                <xdr:rowOff>147638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</vt:lpstr>
      <vt:lpstr>October!Print_Area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2021-11-02T10:42:04Z</dcterms:modified>
</cp:coreProperties>
</file>