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Monthly reporting\2019_20\5. Aug-19\"/>
    </mc:Choice>
  </mc:AlternateContent>
  <xr:revisionPtr revIDLastSave="0" documentId="13_ncr:1_{6FEEE50A-9D27-4ED4-96B3-B463F2A74A9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ugust 2019" sheetId="1" r:id="rId1"/>
  </sheets>
  <definedNames>
    <definedName name="_xlnm.Print_Area" localSheetId="0">'August 2019'!$A$1:$I$29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<sst xmlns="http://schemas.openxmlformats.org/spreadsheetml/2006/main" count="36" uniqueCount="21">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</sst>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I15" sqref="I15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  <col min="11" max="11" width="13.5" bestFit="1" customWidth="1"/>
    <col min="13" max="13" width="11.87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43678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3196</v>
      </c>
      <c r="C12" s="24">
        <v>3018</v>
      </c>
      <c r="D12" s="23">
        <f>C12/B12*100-100</f>
        <v>-5.5694618272841012</v>
      </c>
      <c r="E12" s="28">
        <v>15913</v>
      </c>
      <c r="F12" s="24">
        <v>14860</v>
      </c>
      <c r="G12" s="33">
        <f>F12/E12*100-100</f>
        <v>-6.6172311946207572</v>
      </c>
      <c r="H12" s="28">
        <v>35349</v>
      </c>
      <c r="I12" s="23">
        <v>-6.1040720376125677</v>
      </c>
      <c r="K12" s="26"/>
    </row>
    <row r="13" spans="1:11" x14ac:dyDescent="0.25">
      <c r="A13" s="4" t="s">
        <v>11</v>
      </c>
      <c r="B13" s="28">
        <v>14461</v>
      </c>
      <c r="C13" s="24">
        <v>15389</v>
      </c>
      <c r="D13" s="23">
        <f>C13/B13*100-100</f>
        <v>6.417260217135734</v>
      </c>
      <c r="E13" s="28">
        <v>66733</v>
      </c>
      <c r="F13" s="24">
        <v>70369</v>
      </c>
      <c r="G13" s="33">
        <f>F13/E13*100-100</f>
        <v>5.4485786642291032</v>
      </c>
      <c r="H13" s="28">
        <v>147267</v>
      </c>
      <c r="I13" s="23">
        <v>4.7597029364898589</v>
      </c>
      <c r="K13" s="26"/>
    </row>
    <row r="14" spans="1:11" x14ac:dyDescent="0.25">
      <c r="A14" s="4" t="s">
        <v>12</v>
      </c>
      <c r="B14" s="28">
        <v>1645</v>
      </c>
      <c r="C14" s="24">
        <v>1567</v>
      </c>
      <c r="D14" s="23">
        <f>C14/B14*100-100</f>
        <v>-4.7416413373860138</v>
      </c>
      <c r="E14" s="28">
        <v>6721</v>
      </c>
      <c r="F14" s="24">
        <v>6339</v>
      </c>
      <c r="G14" s="33">
        <f>F14/E14*100-100</f>
        <v>-5.6836780241035569</v>
      </c>
      <c r="H14" s="28">
        <v>11865</v>
      </c>
      <c r="I14" s="23">
        <v>-6.5306443989286294</v>
      </c>
      <c r="K14" s="26"/>
    </row>
    <row r="15" spans="1:11" x14ac:dyDescent="0.25">
      <c r="A15" s="4" t="s">
        <v>13</v>
      </c>
      <c r="B15" s="28">
        <v>869</v>
      </c>
      <c r="C15" s="24">
        <v>817</v>
      </c>
      <c r="D15" s="23">
        <f>C15/B15*100-100</f>
        <v>-5.9838895281933162</v>
      </c>
      <c r="E15" s="28">
        <v>4274</v>
      </c>
      <c r="F15" s="24">
        <v>4122</v>
      </c>
      <c r="G15" s="33">
        <f>F15/E15*100-100</f>
        <v>-3.5563874590547613</v>
      </c>
      <c r="H15" s="28">
        <v>9248</v>
      </c>
      <c r="I15" s="23">
        <v>-6.6989507667473731</v>
      </c>
      <c r="K15" s="26"/>
    </row>
    <row r="16" spans="1:11" x14ac:dyDescent="0.25">
      <c r="A16" s="4" t="s">
        <v>8</v>
      </c>
      <c r="B16" s="28">
        <f>SUM(B12:B15)</f>
        <v>20171</v>
      </c>
      <c r="C16" s="24">
        <f>SUM(C12:C15)</f>
        <v>20791</v>
      </c>
      <c r="D16" s="23">
        <f>C16/B16*100-100</f>
        <v>3.0737196965941109</v>
      </c>
      <c r="E16" s="28">
        <f>SUM(E12:E15)</f>
        <v>93641</v>
      </c>
      <c r="F16" s="24">
        <f>SUM(F12:F15)</f>
        <v>95690</v>
      </c>
      <c r="G16" s="33">
        <f>F16/E16*100-100</f>
        <v>2.1881440821862128</v>
      </c>
      <c r="H16" s="28">
        <f>SUM(H12:H15)</f>
        <v>203729</v>
      </c>
      <c r="I16" s="23">
        <v>1.4440145596502418</v>
      </c>
      <c r="K16" s="26"/>
    </row>
    <row r="17" spans="1:13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3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3" x14ac:dyDescent="0.25">
      <c r="A19" s="4" t="s">
        <v>10</v>
      </c>
      <c r="B19" s="28">
        <v>234999</v>
      </c>
      <c r="C19" s="24">
        <v>230304</v>
      </c>
      <c r="D19" s="23">
        <f>C19/B19*100-100</f>
        <v>-1.9978808420461434</v>
      </c>
      <c r="E19" s="28">
        <v>1125523</v>
      </c>
      <c r="F19" s="24">
        <v>1100175</v>
      </c>
      <c r="G19" s="33">
        <f>F19/E19*100-100</f>
        <v>-2.25210857530233</v>
      </c>
      <c r="H19" s="28">
        <v>2550640</v>
      </c>
      <c r="I19" s="23">
        <f>H19/2496484*100-100</f>
        <v>2.1692908907086945</v>
      </c>
      <c r="K19" s="26"/>
    </row>
    <row r="20" spans="1:13" x14ac:dyDescent="0.25">
      <c r="A20" s="4" t="s">
        <v>11</v>
      </c>
      <c r="B20" s="28">
        <v>2565032</v>
      </c>
      <c r="C20" s="24">
        <v>2763656</v>
      </c>
      <c r="D20" s="23">
        <f>C20/B20*100-100</f>
        <v>7.7435291255625742</v>
      </c>
      <c r="E20" s="28">
        <v>11229484</v>
      </c>
      <c r="F20" s="24">
        <v>12063660</v>
      </c>
      <c r="G20" s="33">
        <f>F20/E20*100-100</f>
        <v>7.4284446195390643</v>
      </c>
      <c r="H20" s="28">
        <v>24330276</v>
      </c>
      <c r="I20" s="23">
        <f>H20/22819739*100-100</f>
        <v>6.6194315368812937</v>
      </c>
      <c r="K20" s="26"/>
    </row>
    <row r="21" spans="1:13" x14ac:dyDescent="0.25">
      <c r="A21" s="4" t="s">
        <v>12</v>
      </c>
      <c r="B21" s="28">
        <v>344990</v>
      </c>
      <c r="C21" s="24">
        <v>336775</v>
      </c>
      <c r="D21" s="23">
        <f>C21/B21*100-100</f>
        <v>-2.3812284414041045</v>
      </c>
      <c r="E21" s="28">
        <v>1375230</v>
      </c>
      <c r="F21" s="24">
        <v>1320491</v>
      </c>
      <c r="G21" s="33">
        <f>F21/E21*100-100</f>
        <v>-3.9803523774205019</v>
      </c>
      <c r="H21" s="28">
        <v>2432586</v>
      </c>
      <c r="I21" s="23">
        <f>H21/2572676*100-100</f>
        <v>-5.4453028675200414</v>
      </c>
      <c r="K21" s="26"/>
    </row>
    <row r="22" spans="1:13" x14ac:dyDescent="0.25">
      <c r="A22" s="4" t="s">
        <v>13</v>
      </c>
      <c r="B22" s="28">
        <v>1177</v>
      </c>
      <c r="C22" s="24">
        <v>979</v>
      </c>
      <c r="D22" s="23">
        <f>C22/B22*100-100</f>
        <v>-16.822429906542055</v>
      </c>
      <c r="E22" s="28">
        <v>6968</v>
      </c>
      <c r="F22" s="24">
        <v>6902</v>
      </c>
      <c r="G22" s="33">
        <f>F22/E22*100-100</f>
        <v>-0.94718714121698611</v>
      </c>
      <c r="H22" s="28">
        <v>17311</v>
      </c>
      <c r="I22" s="23">
        <f>H22/19661*100-100</f>
        <v>-11.952596510859053</v>
      </c>
      <c r="K22" s="26"/>
    </row>
    <row r="23" spans="1:13" x14ac:dyDescent="0.25">
      <c r="A23" s="4" t="s">
        <v>8</v>
      </c>
      <c r="B23" s="28">
        <f>SUM(B19:B22)</f>
        <v>3146198</v>
      </c>
      <c r="C23" s="24">
        <f>SUM(C19:C22)</f>
        <v>3331714</v>
      </c>
      <c r="D23" s="23">
        <f>C23/B23*100-100</f>
        <v>5.8965138239869219</v>
      </c>
      <c r="E23" s="28">
        <f>SUM(E19:E22)</f>
        <v>13737205</v>
      </c>
      <c r="F23" s="24">
        <f>SUM(F19:F22)</f>
        <v>14491228</v>
      </c>
      <c r="G23" s="33">
        <f>F23/E23*100-100</f>
        <v>5.4889113178408593</v>
      </c>
      <c r="H23" s="28">
        <f>SUM(H19:H22)</f>
        <v>29330813</v>
      </c>
      <c r="I23" s="23">
        <f>H23/27908960*100-100</f>
        <v>5.0946111929645497</v>
      </c>
      <c r="K23" s="26"/>
      <c r="M23" s="25"/>
    </row>
    <row r="24" spans="1:13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3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3" x14ac:dyDescent="0.25">
      <c r="A26" s="4" t="s">
        <v>8</v>
      </c>
      <c r="B26" s="28">
        <v>3154298</v>
      </c>
      <c r="C26" s="24">
        <v>3336826</v>
      </c>
      <c r="D26" s="23">
        <f>C26/B26*100-100</f>
        <v>5.786644128107099</v>
      </c>
      <c r="E26" s="28">
        <v>13778460</v>
      </c>
      <c r="F26" s="24">
        <v>14523359</v>
      </c>
      <c r="G26" s="33">
        <f>F26/E26*100-100</f>
        <v>5.4062573030658143</v>
      </c>
      <c r="H26" s="28">
        <v>29402454</v>
      </c>
      <c r="I26" s="23">
        <v>4.9905221824850798</v>
      </c>
      <c r="K26" s="26"/>
    </row>
    <row r="27" spans="1:13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3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3" x14ac:dyDescent="0.25">
      <c r="A29" s="4" t="s">
        <v>8</v>
      </c>
      <c r="B29" s="28">
        <v>10501</v>
      </c>
      <c r="C29" s="24">
        <v>9609</v>
      </c>
      <c r="D29" s="23">
        <f>C29/B29*100-100</f>
        <v>-8.494429101990292</v>
      </c>
      <c r="E29" s="28">
        <v>51206</v>
      </c>
      <c r="F29" s="24">
        <v>48239</v>
      </c>
      <c r="G29" s="33">
        <f>F29/E29*100-100</f>
        <v>-5.7942428621645945</v>
      </c>
      <c r="H29" s="28">
        <v>114275</v>
      </c>
      <c r="I29" s="23">
        <v>-3.9818844841783374</v>
      </c>
      <c r="K29" s="26"/>
    </row>
    <row r="30" spans="1:13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2019</vt:lpstr>
      <vt:lpstr>'August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2019-09-03T09:16:39Z</dcterms:modified>
</cp:coreProperties>
</file>